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I:\Transport &amp; Countryside\Waste\5 Decision Making\Waste Strategy Update 2022\Final version\"/>
    </mc:Choice>
  </mc:AlternateContent>
  <xr:revisionPtr revIDLastSave="0" documentId="8_{2017081F-3DF2-486F-BD22-28B9BDEF427D}" xr6:coauthVersionLast="47" xr6:coauthVersionMax="47" xr10:uidLastSave="{00000000-0000-0000-0000-000000000000}"/>
  <bookViews>
    <workbookView xWindow="-120" yWindow="-120" windowWidth="29040" windowHeight="15840" xr2:uid="{7740C291-E32C-4AA7-BBF5-440016330ABC}"/>
  </bookViews>
  <sheets>
    <sheet name="Instructions" sheetId="1" r:id="rId1"/>
    <sheet name="Increase Recycling Rate" sheetId="3" r:id="rId2"/>
    <sheet name="Halve residual waste" sheetId="5" r:id="rId3"/>
    <sheet name="Minimise litter and detritus" sheetId="4" r:id="rId4"/>
    <sheet name="Net Zero" sheetId="7" r:id="rId5"/>
    <sheet name="Lead the Way" sheetId="2" r:id="rId6"/>
    <sheet name="Sheet3" sheetId="10" state="hidden" r:id="rId7"/>
  </sheets>
  <definedNames>
    <definedName name="_xlnm._FilterDatabase" localSheetId="2" hidden="1">'Halve residual waste'!$A$8:$J$16</definedName>
    <definedName name="_xlnm._FilterDatabase" localSheetId="1" hidden="1">'Increase Recycling Rate'!$A$8:$K$22</definedName>
    <definedName name="_xlnm._FilterDatabase" localSheetId="5" hidden="1">'Lead the Way'!$A$8:$J$8</definedName>
    <definedName name="_xlnm._FilterDatabase" localSheetId="3" hidden="1">'Minimise litter and detritus'!$A$8:$J$17</definedName>
    <definedName name="_xlnm._FilterDatabase" localSheetId="4" hidden="1">'Net Zero'!$A$8:$J$8</definedName>
    <definedName name="_xlnm._FilterDatabase" localSheetId="6" hidden="1">Sheet3!$A$1:$J$48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 i="10" l="1"/>
  <c r="J3" i="10"/>
  <c r="J4" i="10"/>
  <c r="J5" i="10"/>
  <c r="J6" i="10"/>
  <c r="J7" i="10"/>
  <c r="J8" i="10"/>
  <c r="J9" i="10"/>
  <c r="J10" i="10"/>
  <c r="J11" i="10"/>
  <c r="J12" i="10"/>
  <c r="J13" i="10"/>
  <c r="J14" i="10"/>
  <c r="J15" i="10"/>
  <c r="J16" i="10"/>
  <c r="J17" i="10"/>
  <c r="J18" i="10"/>
  <c r="J19" i="10"/>
  <c r="J20" i="10"/>
  <c r="J21" i="10"/>
  <c r="J22" i="10"/>
  <c r="J23" i="10"/>
  <c r="J24" i="10"/>
  <c r="J25" i="10"/>
  <c r="J26" i="10"/>
  <c r="J27" i="10"/>
  <c r="J28" i="10"/>
  <c r="J29" i="10"/>
  <c r="J30" i="10"/>
  <c r="J31" i="10"/>
  <c r="J32" i="10"/>
  <c r="J33" i="10"/>
  <c r="J34" i="10"/>
  <c r="J35" i="10"/>
  <c r="J36" i="10"/>
  <c r="J37" i="10"/>
  <c r="J38" i="10"/>
  <c r="J39" i="10"/>
  <c r="J40" i="10"/>
  <c r="J41" i="10"/>
  <c r="J42" i="10"/>
  <c r="J43" i="10"/>
  <c r="J44" i="10"/>
  <c r="J45" i="10"/>
  <c r="J46" i="10"/>
  <c r="J47" i="10"/>
  <c r="J48" i="10"/>
  <c r="I3" i="10"/>
  <c r="I4" i="10"/>
  <c r="I5" i="10"/>
  <c r="I6" i="10"/>
  <c r="I7" i="10"/>
  <c r="I8" i="10"/>
  <c r="I9" i="10"/>
  <c r="I10" i="10"/>
  <c r="I11" i="10"/>
  <c r="I12" i="10"/>
  <c r="I13" i="10"/>
  <c r="I14" i="10"/>
  <c r="I15" i="10"/>
  <c r="I16" i="10"/>
  <c r="I18" i="10"/>
  <c r="I19" i="10"/>
  <c r="I20" i="10"/>
  <c r="I21" i="10"/>
  <c r="I22" i="10"/>
  <c r="I23" i="10"/>
  <c r="I24" i="10"/>
  <c r="I25" i="10"/>
  <c r="I27" i="10"/>
  <c r="I28" i="10"/>
  <c r="I29" i="10"/>
  <c r="I30" i="10"/>
  <c r="I31" i="10"/>
  <c r="I32" i="10"/>
  <c r="I33" i="10"/>
  <c r="I34" i="10"/>
  <c r="I35" i="10"/>
  <c r="I37" i="10"/>
  <c r="I38" i="10"/>
  <c r="I39" i="10"/>
  <c r="I40" i="10"/>
  <c r="I41" i="10"/>
  <c r="I43" i="10"/>
  <c r="I44" i="10"/>
  <c r="I45" i="10"/>
  <c r="I46" i="10"/>
  <c r="I47" i="10"/>
  <c r="I48" i="10"/>
  <c r="E44" i="10"/>
  <c r="E45" i="10"/>
  <c r="E46" i="10"/>
  <c r="E47" i="10"/>
  <c r="E48" i="10"/>
  <c r="E43" i="10"/>
  <c r="E38" i="10"/>
  <c r="E39" i="10"/>
  <c r="E40" i="10"/>
  <c r="E41" i="10"/>
  <c r="E37" i="10"/>
  <c r="E28" i="10"/>
  <c r="E29" i="10"/>
  <c r="E30" i="10"/>
  <c r="E31" i="10"/>
  <c r="E32" i="10"/>
  <c r="E33" i="10"/>
  <c r="E34" i="10"/>
  <c r="E35" i="10"/>
  <c r="E27" i="10"/>
  <c r="E19" i="10"/>
  <c r="E20" i="10"/>
  <c r="E21" i="10"/>
  <c r="E22" i="10"/>
  <c r="E23" i="10"/>
  <c r="E24" i="10"/>
  <c r="E25" i="10"/>
  <c r="E18" i="10"/>
  <c r="E4" i="10"/>
  <c r="E5" i="10"/>
  <c r="E6" i="10"/>
  <c r="E7" i="10"/>
  <c r="E8" i="10"/>
  <c r="E9" i="10"/>
  <c r="E10" i="10"/>
  <c r="E11" i="10"/>
  <c r="E12" i="10"/>
  <c r="E13" i="10"/>
  <c r="E14" i="10"/>
  <c r="E15" i="10"/>
  <c r="E16" i="10"/>
  <c r="E3" i="10"/>
</calcChain>
</file>

<file path=xl/sharedStrings.xml><?xml version="1.0" encoding="utf-8"?>
<sst xmlns="http://schemas.openxmlformats.org/spreadsheetml/2006/main" count="542" uniqueCount="202">
  <si>
    <t>Ref</t>
  </si>
  <si>
    <t>Actions</t>
  </si>
  <si>
    <t xml:space="preserve">Performance Measures </t>
  </si>
  <si>
    <t>Timescale</t>
  </si>
  <si>
    <t>Responsibility</t>
  </si>
  <si>
    <t>Comment  / Progress</t>
  </si>
  <si>
    <t>Start</t>
  </si>
  <si>
    <t>Complete</t>
  </si>
  <si>
    <t>filter line</t>
  </si>
  <si>
    <t>Consider the implications Simpler Recycling has on the current collection method for collecting recycling</t>
  </si>
  <si>
    <t>Continue to work towards phasing out the Garden Waste charge with the ambition to make it free for all households</t>
  </si>
  <si>
    <t>Expand the different types of recyclable materials collected at kerbside, as required by emerging government policies</t>
  </si>
  <si>
    <t>Increase the number of MRCs to collect a range of materials that are not collected kerbside where possible</t>
  </si>
  <si>
    <t>Explore collecting additional materials (such as small electricals) at kerbside</t>
  </si>
  <si>
    <t>Continue to provide guidance for developers and managing agents on communal bin properties</t>
  </si>
  <si>
    <t>Priority One: Reviewing Collection Services</t>
  </si>
  <si>
    <t>Priority Two: Minimise Waste and Increase Reuse</t>
  </si>
  <si>
    <t>Continue to work with local charitable organisations and explore how we can increase the amount of bulky items like furniture we can divert for reuse</t>
  </si>
  <si>
    <t>Explore options to expand our reuse provision with an ambition to provide a donation point and/or reuse shop at our Padworth Lane HWRC</t>
  </si>
  <si>
    <t>Continue to promote reusable nappies through the Real Nappy Scheme</t>
  </si>
  <si>
    <t>Continue to encourage home composting</t>
  </si>
  <si>
    <t>Explore more opportunities to introduce reuse schemes for specific waste types</t>
  </si>
  <si>
    <t>Explore ways for the Council to support repair initiatives such as “repair cafes” and the “library of things” in the community and through the HWRCs</t>
  </si>
  <si>
    <t>Continue to deliver waste education programmes at schools across the district and aim to increase the number of education programmes delivered across the district</t>
  </si>
  <si>
    <t>Engage with the Town and Parish Councils across the district to see how we can work better together promoting and facilitating awareness of waste reduction and recycling</t>
  </si>
  <si>
    <t>Explore enrolling and working with community champions to encourage and promote recycling in their local area</t>
  </si>
  <si>
    <t>Formalise and enhance the enforcement of the existing ‘No Side Waste’ and ‘Closed Lid’ policy for general waste “black bins”</t>
  </si>
  <si>
    <t>Ensure that the recycling and waste collection fleet is compatible with Hydrotreated Vegetable Oil (HVO) and explore using it in place of diesel</t>
  </si>
  <si>
    <t>Continue to investigate the feasibility of using electric and or hydrogen powered vehicles</t>
  </si>
  <si>
    <t>Explore targeting the increased collection and recycling of carbon-intensive materials, such as electrical appliances and textiles</t>
  </si>
  <si>
    <t>Aspire for the waste service as a whole to be Net Zero by 2030 and carbon negative by 2040</t>
  </si>
  <si>
    <t>Priority Five: Improve the Current Recycling, Waste and Street Cleansing Services to Ensure They Help Reduce Litter and Fly-Tipping</t>
  </si>
  <si>
    <t>Review the location and capacity of litter bins</t>
  </si>
  <si>
    <t>Consider increasing the number of recycling bins for on-the-go recycling</t>
  </si>
  <si>
    <t>Engage with local parish and town councils to see how they can add value to our current litter bin service</t>
  </si>
  <si>
    <t>Priority Six: Improve Communication and Enforcement Against Littering and Fly-Tipping</t>
  </si>
  <si>
    <t>Strength our commitment to combat littering and fly-tipping</t>
  </si>
  <si>
    <t>Improve the information available on the Council’s interactive map and online reporting function</t>
  </si>
  <si>
    <t>Continue to support community-led litter picking initiatives</t>
  </si>
  <si>
    <t>Explore the use of innovative technology to help improve the current street scene</t>
  </si>
  <si>
    <t>Explore implementing a ‘No Bins on Streets’ policy for commercial properties</t>
  </si>
  <si>
    <t>Explore the costs and benefits of an alternative fuel for the street cleansing fleet</t>
  </si>
  <si>
    <t>Priority Eight: Effectively Manage the Council's Own Waste</t>
  </si>
  <si>
    <t>Apply the waste hierarchy for Council buildings and at Council events</t>
  </si>
  <si>
    <t>Apply a criterion for the procurement of goods which embed the waste hierarchy and contribute towards a circular economy</t>
  </si>
  <si>
    <t>Set up and report on corporate recycling targets</t>
  </si>
  <si>
    <t>Priority Nine: Embed Social Value</t>
  </si>
  <si>
    <t>Embed social value within the delivery of the recycling, waste and street cleansing services contract let</t>
  </si>
  <si>
    <t>Priority Ten: Support Local Businesses In Applying the Waste Hierarchy</t>
  </si>
  <si>
    <t>Continue to identify and advise businesses that lack a collection contract or are not applying the waste hierarchy</t>
  </si>
  <si>
    <t>Explore offering business support and look to embed the principles of this waste management strategy within local businesses and the commercial waste service</t>
  </si>
  <si>
    <t>Link to Waste Management Strategy Priority</t>
  </si>
  <si>
    <t>Priority Three: Improve Communication and Community Engagement Regarding Waste Reduction and Recycling</t>
  </si>
  <si>
    <t>Priority Four: Reduce Carbin Emissions Associated with the Collection Services and Improve Air Quality</t>
  </si>
  <si>
    <t>Predicted Impact on Carbon Emissions</t>
  </si>
  <si>
    <t>Implement the Best Practicable Environmental Option to reduce the frequency of black bin collections</t>
  </si>
  <si>
    <t xml:space="preserve">WBC Waste </t>
  </si>
  <si>
    <t>Options consulted and presented to the leadership for decision</t>
  </si>
  <si>
    <t>In progress, on track</t>
  </si>
  <si>
    <t>Garden Waste Collection charge phased out.</t>
  </si>
  <si>
    <t>Increase the items of waste that we collect for recycling in line with Simpler Recycling</t>
  </si>
  <si>
    <t>Not started</t>
  </si>
  <si>
    <t xml:space="preserve">Equivalent services provided to all properties in line with Simpler Recycling requirements. </t>
  </si>
  <si>
    <t>WBC Waste</t>
  </si>
  <si>
    <t>Propose options to increase on-the-go recycling</t>
  </si>
  <si>
    <t>Not Started</t>
  </si>
  <si>
    <t>Discuss options with all town and parish councils</t>
  </si>
  <si>
    <t>Review of current information provided and improvements implemented</t>
  </si>
  <si>
    <t>Low/Medium</t>
  </si>
  <si>
    <t>Medium/High</t>
  </si>
  <si>
    <t>Medium</t>
  </si>
  <si>
    <t>Low</t>
  </si>
  <si>
    <t xml:space="preserve">Review scheme, implement improvements to increase awareness and uptake </t>
  </si>
  <si>
    <t>Conduct regular reviews of the Council’s website to make it easier for residents to use and ensure the information provided is accessible and easy to understand</t>
  </si>
  <si>
    <t>Have all contract fleet vehicles compatible with HVO</t>
  </si>
  <si>
    <t>High</t>
  </si>
  <si>
    <t>Criterion adopted</t>
  </si>
  <si>
    <t>Annual KPI adopted and implemented</t>
  </si>
  <si>
    <t>Implement social value as part of the next contract</t>
  </si>
  <si>
    <t>Predicted Impact</t>
  </si>
  <si>
    <t>Waste Management Strategy Delivery Plan</t>
  </si>
  <si>
    <t>RR001</t>
  </si>
  <si>
    <t>RR002</t>
  </si>
  <si>
    <t>RR003</t>
  </si>
  <si>
    <t>RR004</t>
  </si>
  <si>
    <t>RR005</t>
  </si>
  <si>
    <t>RR006</t>
  </si>
  <si>
    <t>RR007</t>
  </si>
  <si>
    <t>RR008</t>
  </si>
  <si>
    <t>RR009</t>
  </si>
  <si>
    <t>RR010</t>
  </si>
  <si>
    <t>RR011</t>
  </si>
  <si>
    <t>RR012</t>
  </si>
  <si>
    <t>RR013</t>
  </si>
  <si>
    <t>RR014</t>
  </si>
  <si>
    <t>RW001</t>
  </si>
  <si>
    <t>RW002</t>
  </si>
  <si>
    <t>RW003</t>
  </si>
  <si>
    <t>RW004</t>
  </si>
  <si>
    <t>RW005</t>
  </si>
  <si>
    <t>RW006</t>
  </si>
  <si>
    <t>RW007</t>
  </si>
  <si>
    <t>RW008</t>
  </si>
  <si>
    <t>LD001</t>
  </si>
  <si>
    <t>LD002</t>
  </si>
  <si>
    <t>LD003</t>
  </si>
  <si>
    <t>LD004</t>
  </si>
  <si>
    <t>LD005</t>
  </si>
  <si>
    <t>LD006</t>
  </si>
  <si>
    <t>LD007</t>
  </si>
  <si>
    <t>LD008</t>
  </si>
  <si>
    <t>NZ001</t>
  </si>
  <si>
    <t>NZ002</t>
  </si>
  <si>
    <t>NZ003</t>
  </si>
  <si>
    <t>NZ004</t>
  </si>
  <si>
    <t>NZ005</t>
  </si>
  <si>
    <t>LW001</t>
  </si>
  <si>
    <t>LW002</t>
  </si>
  <si>
    <t>LW003</t>
  </si>
  <si>
    <t>LW004</t>
  </si>
  <si>
    <t>LW005</t>
  </si>
  <si>
    <t>LW006</t>
  </si>
  <si>
    <t xml:space="preserve">WBC Waste/Finance </t>
  </si>
  <si>
    <t xml:space="preserve">WBC Waste/Property/Planning </t>
  </si>
  <si>
    <t>WBC Waste/Planning</t>
  </si>
  <si>
    <t xml:space="preserve">WBC Waste/Communications </t>
  </si>
  <si>
    <t xml:space="preserve">WBC Waste/Digital </t>
  </si>
  <si>
    <t>WBC Waste/IT/Digital</t>
  </si>
  <si>
    <t>WBC Waste/Highways</t>
  </si>
  <si>
    <t>WBC Waste/Environment Delivery Team</t>
  </si>
  <si>
    <t>WBC Waste/Economic Development</t>
  </si>
  <si>
    <r>
      <t>Progress  Key:</t>
    </r>
    <r>
      <rPr>
        <sz val="12"/>
        <rFont val="Calibri"/>
        <family val="2"/>
      </rPr>
      <t xml:space="preserve">                                                                                         </t>
    </r>
    <r>
      <rPr>
        <b/>
        <sz val="12"/>
        <color theme="3" tint="0.499984740745262"/>
        <rFont val="Calibri"/>
        <family val="2"/>
      </rPr>
      <t>Blue</t>
    </r>
    <r>
      <rPr>
        <b/>
        <sz val="12"/>
        <rFont val="Calibri"/>
        <family val="2"/>
      </rPr>
      <t xml:space="preserve"> </t>
    </r>
    <r>
      <rPr>
        <sz val="12"/>
        <rFont val="Calibri"/>
        <family val="2"/>
      </rPr>
      <t xml:space="preserve">= not started, </t>
    </r>
    <r>
      <rPr>
        <b/>
        <sz val="12"/>
        <color theme="9" tint="0.39997558519241921"/>
        <rFont val="Calibri"/>
        <family val="2"/>
      </rPr>
      <t xml:space="preserve">Green </t>
    </r>
    <r>
      <rPr>
        <sz val="12"/>
        <rFont val="Calibri"/>
        <family val="2"/>
      </rPr>
      <t>= In progress, on track,</t>
    </r>
    <r>
      <rPr>
        <sz val="12"/>
        <color rgb="FFFFC000"/>
        <rFont val="Calibri"/>
        <family val="2"/>
      </rPr>
      <t xml:space="preserve"> </t>
    </r>
    <r>
      <rPr>
        <b/>
        <sz val="12"/>
        <color theme="5" tint="0.39997558519241921"/>
        <rFont val="Calibri"/>
        <family val="2"/>
      </rPr>
      <t>Orange</t>
    </r>
    <r>
      <rPr>
        <b/>
        <sz val="12"/>
        <rFont val="Calibri"/>
        <family val="2"/>
      </rPr>
      <t xml:space="preserve">= </t>
    </r>
    <r>
      <rPr>
        <sz val="12"/>
        <rFont val="Calibri"/>
        <family val="2"/>
      </rPr>
      <t>In progress, behind schedule /on hold,</t>
    </r>
    <r>
      <rPr>
        <sz val="12"/>
        <color rgb="FF7030A0"/>
        <rFont val="Calibri"/>
        <family val="2"/>
      </rPr>
      <t xml:space="preserve"> </t>
    </r>
    <r>
      <rPr>
        <b/>
        <sz val="12"/>
        <color theme="8" tint="0.39997558519241921"/>
        <rFont val="Calibri"/>
        <family val="2"/>
      </rPr>
      <t>Purple</t>
    </r>
    <r>
      <rPr>
        <sz val="12"/>
        <color theme="8" tint="0.39997558519241921"/>
        <rFont val="Calibri"/>
        <family val="2"/>
      </rPr>
      <t xml:space="preserve"> </t>
    </r>
    <r>
      <rPr>
        <sz val="12"/>
        <rFont val="Calibri"/>
        <family val="2"/>
      </rPr>
      <t xml:space="preserve">= complete </t>
    </r>
  </si>
  <si>
    <t>N/A</t>
  </si>
  <si>
    <t xml:space="preserve">Service change implemented </t>
  </si>
  <si>
    <t>Provide an equivalent level of core service across all property types, including the roll out of a food waste recycling service to flats above shops where practicable</t>
  </si>
  <si>
    <t>Production and regular review of plan, incorporating feedback from residents</t>
  </si>
  <si>
    <t>Strategic Vision: Increase the districts recycling rate to 60% by 2030</t>
  </si>
  <si>
    <t>Review receptacles provided to residents to present their waste for collection</t>
  </si>
  <si>
    <r>
      <rPr>
        <b/>
        <sz val="18"/>
        <color rgb="FF009878"/>
        <rFont val="Calibri"/>
        <family val="2"/>
      </rPr>
      <t>Welcome to West Berkshire's Waste Management Strategy Delivery Plan.</t>
    </r>
    <r>
      <rPr>
        <b/>
        <sz val="18"/>
        <color theme="1"/>
        <rFont val="Calibri"/>
        <family val="2"/>
      </rPr>
      <t xml:space="preserve">   </t>
    </r>
    <r>
      <rPr>
        <b/>
        <sz val="16"/>
        <color theme="1"/>
        <rFont val="Calibri"/>
        <family val="2"/>
      </rPr>
      <t xml:space="preserve">                                          This plan sets out the activities and actions that the Council along with its partners will undertake to achieve the aims set out in the strategy.                                                                                                                                                                  Each tab at the bottom of this spreadsheet represents one of our strategic visions and has a list of actions and timescales that fit with each one.</t>
    </r>
    <r>
      <rPr>
        <sz val="16"/>
        <color theme="1"/>
        <rFont val="Calibri"/>
        <family val="2"/>
      </rPr>
      <t xml:space="preserve">                                                                                                                                                                                                                                                              </t>
    </r>
    <r>
      <rPr>
        <b/>
        <sz val="16"/>
        <color theme="1"/>
        <rFont val="Calibri"/>
        <family val="2"/>
      </rPr>
      <t xml:space="preserve"> Please note that this document is 'live' and as such will be regularly updated to show the Council's progress.</t>
    </r>
  </si>
  <si>
    <t>Schedule bi-annual review of relevant web pages and ad-hoc reviews during services changes and feedback from residents</t>
  </si>
  <si>
    <t xml:space="preserve">Review the education programme annualy and following service and relevant regulatory updates. Increase the number of residents engaged year on year. </t>
  </si>
  <si>
    <t>Continue to develop a detailed annual communication plan which will outline key topics that would be beneficial to communicate with residents</t>
  </si>
  <si>
    <t>Strategic Vision: Make meaningful progress towards halving residual waste to 120kg per person per year by 2042</t>
  </si>
  <si>
    <t>Conduct full review of litter bin locations and propose recommendations to improve effectiveness and efficiency</t>
  </si>
  <si>
    <t>1, Increased monitoring by deployment of surveillance techniques across the district
2, Comprehensive public awareness campaign launched
3, Review reporting methods</t>
  </si>
  <si>
    <t xml:space="preserve">Work with organisations and local groups to provide necessary litter picking equipment, health and safety support and guidance and promotion of events
</t>
  </si>
  <si>
    <t>Investigate technologies to improve effectives and efficiency of the litter bin and street cleansing service.</t>
  </si>
  <si>
    <t>Strategic Vision: Continue to make West Berkshire a great place to live and work, by minimising the level of litter and detritus</t>
  </si>
  <si>
    <t>Measurable improvements implemented to reduce carbon output by waste contract activities, with a plan to achieve carbon negative by 2040 adopted by 2032</t>
  </si>
  <si>
    <t>Priority Seven: Reduce Carbin Emissions Associated with the Street Cleansing Service and Improve Air Quality</t>
  </si>
  <si>
    <t>Strategic Vision: Reduce Carbon emissions and contribute towards West Berkshire's pledge to be Net Zero by 2030</t>
  </si>
  <si>
    <t>Strategic Vision: Set an example for residents and businesses by improving the Council's own recycling and waste minimisation rates</t>
  </si>
  <si>
    <t>Waste hierarchy adopted across Council buildings and events</t>
  </si>
  <si>
    <t>WBC Property/Commissioning</t>
  </si>
  <si>
    <t>WBC Waste/Commissioning</t>
  </si>
  <si>
    <t>Start Date</t>
  </si>
  <si>
    <t>End Date</t>
  </si>
  <si>
    <t>4</t>
  </si>
  <si>
    <t>Strat Day</t>
  </si>
  <si>
    <t>Start Month</t>
  </si>
  <si>
    <t>Start Year</t>
  </si>
  <si>
    <t>End Day</t>
  </si>
  <si>
    <t>End Month</t>
  </si>
  <si>
    <t>End Year</t>
  </si>
  <si>
    <t>Number of days</t>
  </si>
  <si>
    <t>Strengthen our commitment to combat littering and fly-tipping</t>
  </si>
  <si>
    <t>Options considered and presented to the leadership for decision</t>
  </si>
  <si>
    <t>Increase in the number of MRCs provided across the district
Introduce new waste streams for collection at MRCs</t>
  </si>
  <si>
    <t>Review the guidance following service changes and relevant regulatory updates. Continue to provide the guidance</t>
  </si>
  <si>
    <t>Estimated Impact on Recycling Rate</t>
  </si>
  <si>
    <t>Estimated Impact on General Waste Volume</t>
  </si>
  <si>
    <r>
      <rPr>
        <b/>
        <sz val="12"/>
        <color theme="1"/>
        <rFont val="Calibri"/>
        <family val="2"/>
      </rPr>
      <t xml:space="preserve">Estimated impact on recycling rate:
</t>
    </r>
    <r>
      <rPr>
        <u/>
        <sz val="12"/>
        <color theme="1"/>
        <rFont val="Calibri"/>
        <family val="2"/>
      </rPr>
      <t>Low:</t>
    </r>
    <r>
      <rPr>
        <sz val="12"/>
        <color theme="1"/>
        <rFont val="Calibri"/>
        <family val="2"/>
      </rPr>
      <t xml:space="preserve"> 0-0.9% increase
</t>
    </r>
    <r>
      <rPr>
        <u/>
        <sz val="12"/>
        <color theme="1"/>
        <rFont val="Calibri"/>
        <family val="2"/>
      </rPr>
      <t>Medium:</t>
    </r>
    <r>
      <rPr>
        <sz val="12"/>
        <color theme="1"/>
        <rFont val="Calibri"/>
        <family val="2"/>
      </rPr>
      <t xml:space="preserve"> 1-4.9% increase
</t>
    </r>
    <r>
      <rPr>
        <u/>
        <sz val="12"/>
        <color theme="1"/>
        <rFont val="Calibri"/>
        <family val="2"/>
      </rPr>
      <t>High:</t>
    </r>
    <r>
      <rPr>
        <sz val="12"/>
        <color theme="1"/>
        <rFont val="Calibri"/>
        <family val="2"/>
      </rPr>
      <t xml:space="preserve"> 5%+ increase
</t>
    </r>
  </si>
  <si>
    <r>
      <rPr>
        <b/>
        <sz val="12"/>
        <color theme="1"/>
        <rFont val="Calibri"/>
        <family val="2"/>
      </rPr>
      <t xml:space="preserve">Estimated impact on general waste volume:
</t>
    </r>
    <r>
      <rPr>
        <u/>
        <sz val="12"/>
        <color theme="1"/>
        <rFont val="Calibri"/>
        <family val="2"/>
      </rPr>
      <t>Low:</t>
    </r>
    <r>
      <rPr>
        <sz val="12"/>
        <color theme="1"/>
        <rFont val="Calibri"/>
        <family val="2"/>
      </rPr>
      <t xml:space="preserve"> 0-0.9% reduction
</t>
    </r>
    <r>
      <rPr>
        <u/>
        <sz val="12"/>
        <color theme="1"/>
        <rFont val="Calibri"/>
        <family val="2"/>
      </rPr>
      <t>Medium:</t>
    </r>
    <r>
      <rPr>
        <sz val="12"/>
        <color theme="1"/>
        <rFont val="Calibri"/>
        <family val="2"/>
      </rPr>
      <t xml:space="preserve"> 1-4.9% reduction
</t>
    </r>
    <r>
      <rPr>
        <u/>
        <sz val="12"/>
        <color theme="1"/>
        <rFont val="Calibri"/>
        <family val="2"/>
      </rPr>
      <t>High:</t>
    </r>
    <r>
      <rPr>
        <sz val="12"/>
        <color theme="1"/>
        <rFont val="Calibri"/>
        <family val="2"/>
      </rPr>
      <t xml:space="preserve"> 5%+ reduction
</t>
    </r>
  </si>
  <si>
    <t>Options considerd and presented to the leadership for decision</t>
  </si>
  <si>
    <t>Estimated Impact on Street Scene</t>
  </si>
  <si>
    <r>
      <t xml:space="preserve">Estimated Impact on Street Scene
</t>
    </r>
    <r>
      <rPr>
        <sz val="12"/>
        <color theme="1"/>
        <rFont val="Calibri"/>
        <family val="2"/>
      </rPr>
      <t>Low: Maintain
Medium: Slightly improve
High: Significantly improve</t>
    </r>
  </si>
  <si>
    <r>
      <t xml:space="preserve">Predicted Impact on Carbon Emissions
</t>
    </r>
    <r>
      <rPr>
        <sz val="12"/>
        <color theme="1"/>
        <rFont val="Calibri"/>
        <family val="2"/>
      </rPr>
      <t>Low: Maintain
Medium: Slightly improve
High: Significantly improve</t>
    </r>
  </si>
  <si>
    <t>Record and outcome of contact with businesses.</t>
  </si>
  <si>
    <t>WBC Commissioning/Environment Delivery Team</t>
  </si>
  <si>
    <t>Increase the number of Mini Recycling Centres (MRCs) to collect a range of materials that are not collected kerbside where possible</t>
  </si>
  <si>
    <t>Continue to promote reusable nappies through the Real Nappy scheme</t>
  </si>
  <si>
    <t>Completed
All food waste trucks currently fuelled with HVO.</t>
  </si>
  <si>
    <t>Link to other waste management strategic visions</t>
  </si>
  <si>
    <t>Linkage to Council Strategy</t>
  </si>
  <si>
    <t>OUTCOME: 3.8 Increased level of waste reused, recycled or composted at home, from public spaces and through our recycling centres</t>
  </si>
  <si>
    <t xml:space="preserve">OUTCOME: 1.6 Maintain cleanliness of our streets and other public spaces
OUTCOME: 3.8 Increased level of waste reused, recycled or composted at home, from public spaces and through our recycling centres
</t>
  </si>
  <si>
    <t>OUTCOME: 3.9 The green bin charge is being phased out</t>
  </si>
  <si>
    <t>OUTCOME: 3.10 Increase education around recycling and its benefits by working with schools and communities</t>
  </si>
  <si>
    <t xml:space="preserve">OUTCOME: 1.6 Maintain cleanliness of our streets and other public spaces
</t>
  </si>
  <si>
    <t>OUTCOME: 1.6 Maintain cleanliness of our streets and other public spaces
OUTCOME: 3.8 Increased level of waste reused, recycled or composted at home, from public spaces and through our recycling centres</t>
  </si>
  <si>
    <t>LD009</t>
  </si>
  <si>
    <t>Continue to make West Berkshire a great place to live and work, by minimising the level of litter and detritus. LD009</t>
  </si>
  <si>
    <t>Increase the districts recycling rate to 60% by 2030. RR002</t>
  </si>
  <si>
    <t>Increase the districts recycling rate to 60% by 2030. RR001</t>
  </si>
  <si>
    <t>Make meaningful progress towards halving residual waste to 120kg per person per year by 2042. RW007</t>
  </si>
  <si>
    <t>OUTCOME: 3.1.West Berkshire Council achieves net zero by 2030, with clear targets and regular independent audits</t>
  </si>
  <si>
    <t>OUTCOME: 3.7.Residents and businesses contribute to achieve net zero carbon emissions for the District</t>
  </si>
  <si>
    <t>TBC</t>
  </si>
  <si>
    <t>WBC</t>
  </si>
  <si>
    <t>Continue to work towards phasing out the garden waste collection charge over time</t>
  </si>
  <si>
    <t>Priority Two: Minimise Waste and Increase Reuse
Priority Nine: Embed Social Value</t>
  </si>
  <si>
    <t>Last updated 25.03.2025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</si>
</sst>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Red]\-0\ "/>
  </numFmts>
  <fonts count="24" x14ac:knownFonts="1">
    <font>
      <sz val="11"/>
      <color theme="1"/>
      <name val="Aptos Narrow"/>
      <family val="2"/>
      <scheme val="minor"/>
    </font>
    <font>
      <sz val="11"/>
      <color theme="1"/>
      <name val="Calibri"/>
      <family val="2"/>
    </font>
    <font>
      <sz val="12"/>
      <color theme="1"/>
      <name val="Calibri"/>
      <family val="2"/>
    </font>
    <font>
      <i/>
      <sz val="12"/>
      <color theme="1"/>
      <name val="Calibri"/>
      <family val="2"/>
    </font>
    <font>
      <b/>
      <sz val="16"/>
      <color theme="1"/>
      <name val="Calibri"/>
      <family val="2"/>
    </font>
    <font>
      <b/>
      <sz val="18"/>
      <color theme="1"/>
      <name val="Calibri"/>
      <family val="2"/>
    </font>
    <font>
      <b/>
      <sz val="20"/>
      <color theme="1"/>
      <name val="Calibri"/>
      <family val="2"/>
    </font>
    <font>
      <sz val="12"/>
      <name val="Calibri"/>
      <family val="2"/>
    </font>
    <font>
      <b/>
      <sz val="12"/>
      <name val="Calibri"/>
      <family val="2"/>
    </font>
    <font>
      <b/>
      <sz val="12"/>
      <color theme="9" tint="0.39997558519241921"/>
      <name val="Calibri"/>
      <family val="2"/>
    </font>
    <font>
      <sz val="12"/>
      <color rgb="FFFFC000"/>
      <name val="Calibri"/>
      <family val="2"/>
    </font>
    <font>
      <sz val="12"/>
      <color rgb="FF7030A0"/>
      <name val="Calibri"/>
      <family val="2"/>
    </font>
    <font>
      <sz val="8"/>
      <name val="Aptos Narrow"/>
      <family val="2"/>
      <scheme val="minor"/>
    </font>
    <font>
      <b/>
      <sz val="12"/>
      <color theme="5" tint="0.39997558519241921"/>
      <name val="Calibri"/>
      <family val="2"/>
    </font>
    <font>
      <b/>
      <sz val="12"/>
      <color theme="8" tint="0.39997558519241921"/>
      <name val="Calibri"/>
      <family val="2"/>
    </font>
    <font>
      <sz val="12"/>
      <color theme="8" tint="0.39997558519241921"/>
      <name val="Calibri"/>
      <family val="2"/>
    </font>
    <font>
      <b/>
      <sz val="12"/>
      <color theme="3" tint="0.499984740745262"/>
      <name val="Calibri"/>
      <family val="2"/>
    </font>
    <font>
      <sz val="16"/>
      <color theme="1"/>
      <name val="Calibri"/>
      <family val="2"/>
    </font>
    <font>
      <b/>
      <sz val="18"/>
      <color rgb="FF009878"/>
      <name val="Calibri"/>
      <family val="2"/>
    </font>
    <font>
      <b/>
      <sz val="12"/>
      <color theme="1"/>
      <name val="Calibri"/>
      <family val="2"/>
    </font>
    <font>
      <u/>
      <sz val="12"/>
      <color theme="1"/>
      <name val="Calibri"/>
      <family val="2"/>
    </font>
    <font>
      <u/>
      <sz val="11"/>
      <color theme="10"/>
      <name val="Aptos Narrow"/>
      <family val="2"/>
      <scheme val="minor"/>
    </font>
    <font>
      <u/>
      <sz val="12"/>
      <color theme="10"/>
      <name val="Calibri"/>
      <family val="2"/>
    </font>
    <font>
      <u/>
      <sz val="12"/>
      <color theme="4"/>
      <name val="Calibri"/>
      <family val="2"/>
    </font>
  </fonts>
  <fills count="6">
    <fill>
      <patternFill patternType="none"/>
    </fill>
    <fill>
      <patternFill patternType="gray125"/>
    </fill>
    <fill>
      <patternFill patternType="solid">
        <fgColor theme="8" tint="0.39997558519241921"/>
        <bgColor indexed="64"/>
      </patternFill>
    </fill>
    <fill>
      <patternFill patternType="solid">
        <fgColor theme="9" tint="0.39997558519241921"/>
        <bgColor indexed="64"/>
      </patternFill>
    </fill>
    <fill>
      <patternFill patternType="solid">
        <fgColor theme="3" tint="0.499984740745262"/>
        <bgColor indexed="64"/>
      </patternFill>
    </fill>
    <fill>
      <patternFill patternType="solid">
        <fgColor them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1" fillId="0" borderId="0" applyNumberFormat="0" applyFill="0" applyBorder="0" applyAlignment="0" applyProtection="0"/>
  </cellStyleXfs>
  <cellXfs count="38">
    <xf numFmtId="0" fontId="0" fillId="0" borderId="0" xfId="0"/>
    <xf numFmtId="0" fontId="0" fillId="0" borderId="0" xfId="0" applyAlignment="1">
      <alignment wrapText="1"/>
    </xf>
    <xf numFmtId="1" fontId="0" fillId="0" borderId="0" xfId="0" applyNumberFormat="1"/>
    <xf numFmtId="0" fontId="2" fillId="0" borderId="0" xfId="0" applyFont="1"/>
    <xf numFmtId="0" fontId="2" fillId="0" borderId="0" xfId="0" applyFont="1" applyAlignment="1">
      <alignment wrapText="1"/>
    </xf>
    <xf numFmtId="0" fontId="5" fillId="0" borderId="0" xfId="0" applyFont="1"/>
    <xf numFmtId="0" fontId="6" fillId="0" borderId="0" xfId="0" applyFont="1"/>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2" fillId="0" borderId="1" xfId="0" applyFont="1" applyBorder="1" applyAlignment="1">
      <alignment horizontal="center" vertical="center" wrapText="1"/>
    </xf>
    <xf numFmtId="9" fontId="2" fillId="0" borderId="1" xfId="0" applyNumberFormat="1" applyFont="1" applyBorder="1" applyAlignment="1">
      <alignment horizontal="center" vertical="center"/>
    </xf>
    <xf numFmtId="0" fontId="2" fillId="3" borderId="1" xfId="0" applyFont="1" applyFill="1" applyBorder="1" applyAlignment="1">
      <alignment horizontal="center" vertical="center"/>
    </xf>
    <xf numFmtId="164" fontId="2" fillId="0" borderId="1" xfId="0" applyNumberFormat="1" applyFont="1" applyBorder="1" applyAlignment="1">
      <alignment horizontal="center" vertical="center"/>
    </xf>
    <xf numFmtId="0" fontId="2" fillId="4"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Border="1"/>
    <xf numFmtId="14" fontId="0" fillId="0" borderId="0" xfId="0" applyNumberFormat="1"/>
    <xf numFmtId="49" fontId="0" fillId="0" borderId="0" xfId="0" applyNumberFormat="1"/>
    <xf numFmtId="0" fontId="2" fillId="0" borderId="1" xfId="0" applyFont="1" applyBorder="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22" fillId="0" borderId="1" xfId="1" applyFont="1" applyFill="1" applyBorder="1" applyAlignment="1">
      <alignment horizontal="center" vertical="center" wrapText="1"/>
    </xf>
    <xf numFmtId="0" fontId="0" fillId="0" borderId="1" xfId="0" applyBorder="1" applyAlignment="1">
      <alignment horizontal="center" vertical="center" wrapText="1"/>
    </xf>
    <xf numFmtId="0" fontId="17" fillId="0" borderId="0" xfId="0" applyFont="1" applyAlignment="1">
      <alignment horizontal="left" vertical="top" wrapText="1"/>
    </xf>
    <xf numFmtId="0" fontId="1" fillId="0" borderId="0" xfId="0" applyFont="1" applyAlignment="1">
      <alignment vertical="top"/>
    </xf>
    <xf numFmtId="0" fontId="2" fillId="5" borderId="1" xfId="0" applyFont="1" applyFill="1" applyBorder="1" applyAlignment="1">
      <alignment horizontal="center" vertical="center"/>
    </xf>
    <xf numFmtId="0" fontId="2" fillId="5" borderId="1" xfId="0" applyFont="1" applyFill="1" applyBorder="1" applyAlignment="1">
      <alignment horizontal="center" vertical="center" wrapText="1"/>
    </xf>
    <xf numFmtId="0" fontId="2" fillId="0" borderId="0" xfId="0" applyFont="1" applyAlignment="1">
      <alignment horizontal="center"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2" fillId="0" borderId="0" xfId="0" applyFont="1" applyAlignment="1">
      <alignment horizontal="center"/>
    </xf>
    <xf numFmtId="0" fontId="2" fillId="0" borderId="0" xfId="0" applyFont="1" applyAlignment="1">
      <alignment horizontal="center" vertical="center" wrapText="1"/>
    </xf>
    <xf numFmtId="0" fontId="2" fillId="0" borderId="0" xfId="0" applyFont="1" applyAlignment="1">
      <alignment horizontal="center" vertical="center"/>
    </xf>
    <xf numFmtId="0" fontId="19" fillId="0" borderId="0" xfId="0" applyFont="1" applyAlignment="1">
      <alignment horizontal="center" wrapText="1"/>
    </xf>
    <xf numFmtId="0" fontId="23" fillId="5" borderId="1" xfId="1" applyFont="1" applyFill="1" applyBorder="1" applyAlignment="1">
      <alignment horizontal="center" vertical="center" wrapText="1"/>
    </xf>
  </cellXfs>
  <cellStyles count="2">
    <cellStyle name="Hyperlink" xfId="1" builtinId="8"/>
    <cellStyle name="Normal" xfId="0" builtinId="0"/>
  </cellStyles>
  <dxfs count="3">
    <dxf>
      <numFmt numFmtId="1" formatCode="0"/>
    </dxf>
    <dxf>
      <numFmt numFmtId="19" formatCode="dd/mm/yyyy"/>
    </dxf>
    <dxf>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209550</xdr:colOff>
      <xdr:row>11</xdr:row>
      <xdr:rowOff>104775</xdr:rowOff>
    </xdr:from>
    <xdr:to>
      <xdr:col>11</xdr:col>
      <xdr:colOff>183180</xdr:colOff>
      <xdr:row>20</xdr:row>
      <xdr:rowOff>123825</xdr:rowOff>
    </xdr:to>
    <xdr:pic>
      <xdr:nvPicPr>
        <xdr:cNvPr id="15" name="Picture 14" descr="Three images depicting: Increase recycling to 60% by 2030, progress towards halving residual waste to 120 kg pp/yr by 2042 and reduce carbon emissions. ">
          <a:extLst>
            <a:ext uri="{FF2B5EF4-FFF2-40B4-BE49-F238E27FC236}">
              <a16:creationId xmlns:a16="http://schemas.microsoft.com/office/drawing/2014/main" id="{4BA21536-B534-D591-4327-683CEC3D26D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0606" b="70171"/>
        <a:stretch/>
      </xdr:blipFill>
      <xdr:spPr>
        <a:xfrm>
          <a:off x="819150" y="2095500"/>
          <a:ext cx="6066455" cy="1644650"/>
        </a:xfrm>
        <a:prstGeom prst="rect">
          <a:avLst/>
        </a:prstGeom>
      </xdr:spPr>
    </xdr:pic>
    <xdr:clientData/>
  </xdr:twoCellAnchor>
  <xdr:twoCellAnchor editAs="oneCell">
    <xdr:from>
      <xdr:col>3</xdr:col>
      <xdr:colOff>200025</xdr:colOff>
      <xdr:row>21</xdr:row>
      <xdr:rowOff>85725</xdr:rowOff>
    </xdr:from>
    <xdr:to>
      <xdr:col>6</xdr:col>
      <xdr:colOff>93065</xdr:colOff>
      <xdr:row>29</xdr:row>
      <xdr:rowOff>150422</xdr:rowOff>
    </xdr:to>
    <xdr:pic>
      <xdr:nvPicPr>
        <xdr:cNvPr id="17" name="Picture 16" descr="An image depicting: Continue to make West Berkshire a pleasant place to live and work. ">
          <a:extLst>
            <a:ext uri="{FF2B5EF4-FFF2-40B4-BE49-F238E27FC236}">
              <a16:creationId xmlns:a16="http://schemas.microsoft.com/office/drawing/2014/main" id="{734F3915-A9BD-E2A9-C10E-5ED6CD5A8B2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620" t="30313" r="21035" b="51973"/>
        <a:stretch/>
      </xdr:blipFill>
      <xdr:spPr>
        <a:xfrm>
          <a:off x="2028825" y="3886200"/>
          <a:ext cx="1721840" cy="1512497"/>
        </a:xfrm>
        <a:prstGeom prst="rect">
          <a:avLst/>
        </a:prstGeom>
      </xdr:spPr>
    </xdr:pic>
    <xdr:clientData/>
  </xdr:twoCellAnchor>
  <xdr:twoCellAnchor editAs="oneCell">
    <xdr:from>
      <xdr:col>6</xdr:col>
      <xdr:colOff>355599</xdr:colOff>
      <xdr:row>21</xdr:row>
      <xdr:rowOff>57150</xdr:rowOff>
    </xdr:from>
    <xdr:to>
      <xdr:col>9</xdr:col>
      <xdr:colOff>244995</xdr:colOff>
      <xdr:row>30</xdr:row>
      <xdr:rowOff>1822</xdr:rowOff>
    </xdr:to>
    <xdr:pic>
      <xdr:nvPicPr>
        <xdr:cNvPr id="19" name="Picture 18" descr="An image depciting: Lead by example.">
          <a:extLst>
            <a:ext uri="{FF2B5EF4-FFF2-40B4-BE49-F238E27FC236}">
              <a16:creationId xmlns:a16="http://schemas.microsoft.com/office/drawing/2014/main" id="{1A10FFFA-B48F-4E5C-DF73-11082675DBD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63" t="67067" r="65867" b="14624"/>
        <a:stretch/>
      </xdr:blipFill>
      <xdr:spPr>
        <a:xfrm>
          <a:off x="4013199" y="3857625"/>
          <a:ext cx="1718196" cy="157027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1FDDB59-91D1-423F-81D0-CD83EDFFAD38}" name="Table4" displayName="Table4" ref="A1:J48" totalsRowShown="0">
  <autoFilter ref="A1:J48" xr:uid="{AE6A1270-A585-4F2A-B3CC-1CCC43A12ACE}"/>
  <tableColumns count="10">
    <tableColumn id="1" xr3:uid="{11AF4AAE-C9CD-4BAC-8C2F-776BDB5BA18F}" name="Actions" dataDxfId="2"/>
    <tableColumn id="2" xr3:uid="{690D4B32-D198-4E34-82E7-221246395453}" name="Strat Day"/>
    <tableColumn id="3" xr3:uid="{76A7299A-A565-4698-87D3-2CDEA9443416}" name="Start Month"/>
    <tableColumn id="4" xr3:uid="{BA4F8A36-5E3C-4FA0-A125-3A81DF906C48}" name="Start Year"/>
    <tableColumn id="5" xr3:uid="{C1A58541-22C4-4C3D-8CD2-21809C611DFB}" name="Start Date"/>
    <tableColumn id="12" xr3:uid="{E7FCC363-83EA-4230-AEFA-2945FD68253B}" name="End Day"/>
    <tableColumn id="13" xr3:uid="{2C3AB340-72BA-4DC8-9443-B1C0DAD75186}" name="End Month"/>
    <tableColumn id="14" xr3:uid="{21051CDF-8111-4EAC-9D69-0B366494A29C}" name="End Year"/>
    <tableColumn id="15" xr3:uid="{39466F02-8C9A-47E9-8695-5A2215D7D6DF}" name="End Date" dataDxfId="1">
      <calculatedColumnFormula>DATE(Table4[[#This Row],[End Year]],Table4[[#This Row],[End Month]],Table4[[#This Row],[End Day]])</calculatedColumnFormula>
    </tableColumn>
    <tableColumn id="16" xr3:uid="{5CDF3CEE-46B5-491A-87DC-CF7F15045EDD}" name="Number of days" dataDxfId="0">
      <calculatedColumnFormula>_xlfn.DAYS(I2, E2)</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westberks.gov.uk/media/56452/West-Berkshire-Council-Strategy-Delivery-Plan-2023-2027/pdf/Council_Strategy_Delivery_Plan_23-27_Sept_23_1dddcypll9pf1.pdf?m=1695829715657"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www.westberks.gov.uk/media/56452/West-Berkshire-Council-Strategy-Delivery-Plan-2023-2027/pdf/Council_Strategy_Delivery_Plan_23-27_Sept_23_1dddcypll9pf1.pdf?m=1695829715657" TargetMode="External"/></Relationships>
</file>

<file path=xl/worksheets/_rels/sheet7.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B6786-942F-45F8-8293-9A54390C1FF1}">
  <dimension ref="A1:M31"/>
  <sheetViews>
    <sheetView tabSelected="1" workbookViewId="0">
      <selection activeCell="S9" sqref="S9"/>
    </sheetView>
  </sheetViews>
  <sheetFormatPr defaultRowHeight="15" x14ac:dyDescent="0.25"/>
  <sheetData>
    <row r="1" spans="1:13" x14ac:dyDescent="0.25">
      <c r="A1" s="26" t="s">
        <v>138</v>
      </c>
      <c r="B1" s="26"/>
      <c r="C1" s="26"/>
      <c r="D1" s="26"/>
      <c r="E1" s="26"/>
      <c r="F1" s="26"/>
      <c r="G1" s="26"/>
      <c r="H1" s="26"/>
      <c r="I1" s="26"/>
      <c r="J1" s="26"/>
      <c r="K1" s="26"/>
      <c r="L1" s="26"/>
      <c r="M1" s="26"/>
    </row>
    <row r="2" spans="1:13" x14ac:dyDescent="0.25">
      <c r="A2" s="26"/>
      <c r="B2" s="26"/>
      <c r="C2" s="26"/>
      <c r="D2" s="26"/>
      <c r="E2" s="26"/>
      <c r="F2" s="26"/>
      <c r="G2" s="26"/>
      <c r="H2" s="26"/>
      <c r="I2" s="26"/>
      <c r="J2" s="26"/>
      <c r="K2" s="26"/>
      <c r="L2" s="26"/>
      <c r="M2" s="26"/>
    </row>
    <row r="3" spans="1:13" x14ac:dyDescent="0.25">
      <c r="A3" s="26"/>
      <c r="B3" s="26"/>
      <c r="C3" s="26"/>
      <c r="D3" s="26"/>
      <c r="E3" s="26"/>
      <c r="F3" s="26"/>
      <c r="G3" s="26"/>
      <c r="H3" s="26"/>
      <c r="I3" s="26"/>
      <c r="J3" s="26"/>
      <c r="K3" s="26"/>
      <c r="L3" s="26"/>
      <c r="M3" s="26"/>
    </row>
    <row r="4" spans="1:13" x14ac:dyDescent="0.25">
      <c r="A4" s="26"/>
      <c r="B4" s="26"/>
      <c r="C4" s="26"/>
      <c r="D4" s="26"/>
      <c r="E4" s="26"/>
      <c r="F4" s="26"/>
      <c r="G4" s="26"/>
      <c r="H4" s="26"/>
      <c r="I4" s="26"/>
      <c r="J4" s="26"/>
      <c r="K4" s="26"/>
      <c r="L4" s="26"/>
      <c r="M4" s="26"/>
    </row>
    <row r="5" spans="1:13" x14ac:dyDescent="0.25">
      <c r="A5" s="26"/>
      <c r="B5" s="26"/>
      <c r="C5" s="26"/>
      <c r="D5" s="26"/>
      <c r="E5" s="26"/>
      <c r="F5" s="26"/>
      <c r="G5" s="26"/>
      <c r="H5" s="26"/>
      <c r="I5" s="26"/>
      <c r="J5" s="26"/>
      <c r="K5" s="26"/>
      <c r="L5" s="26"/>
      <c r="M5" s="26"/>
    </row>
    <row r="6" spans="1:13" x14ac:dyDescent="0.25">
      <c r="A6" s="26"/>
      <c r="B6" s="26"/>
      <c r="C6" s="26"/>
      <c r="D6" s="26"/>
      <c r="E6" s="26"/>
      <c r="F6" s="26"/>
      <c r="G6" s="26"/>
      <c r="H6" s="26"/>
      <c r="I6" s="26"/>
      <c r="J6" s="26"/>
      <c r="K6" s="26"/>
      <c r="L6" s="26"/>
      <c r="M6" s="26"/>
    </row>
    <row r="7" spans="1:13" x14ac:dyDescent="0.25">
      <c r="A7" s="26"/>
      <c r="B7" s="26"/>
      <c r="C7" s="26"/>
      <c r="D7" s="26"/>
      <c r="E7" s="26"/>
      <c r="F7" s="26"/>
      <c r="G7" s="26"/>
      <c r="H7" s="26"/>
      <c r="I7" s="26"/>
      <c r="J7" s="26"/>
      <c r="K7" s="26"/>
      <c r="L7" s="26"/>
      <c r="M7" s="26"/>
    </row>
    <row r="8" spans="1:13" x14ac:dyDescent="0.25">
      <c r="A8" s="26"/>
      <c r="B8" s="26"/>
      <c r="C8" s="26"/>
      <c r="D8" s="26"/>
      <c r="E8" s="26"/>
      <c r="F8" s="26"/>
      <c r="G8" s="26"/>
      <c r="H8" s="26"/>
      <c r="I8" s="26"/>
      <c r="J8" s="26"/>
      <c r="K8" s="26"/>
      <c r="L8" s="26"/>
      <c r="M8" s="26"/>
    </row>
    <row r="9" spans="1:13" x14ac:dyDescent="0.25">
      <c r="A9" s="26"/>
      <c r="B9" s="26"/>
      <c r="C9" s="26"/>
      <c r="D9" s="26"/>
      <c r="E9" s="26"/>
      <c r="F9" s="26"/>
      <c r="G9" s="26"/>
      <c r="H9" s="26"/>
      <c r="I9" s="26"/>
      <c r="J9" s="26"/>
      <c r="K9" s="26"/>
      <c r="L9" s="26"/>
      <c r="M9" s="26"/>
    </row>
    <row r="10" spans="1:13" x14ac:dyDescent="0.25">
      <c r="A10" s="26"/>
      <c r="B10" s="26"/>
      <c r="C10" s="26"/>
      <c r="D10" s="26"/>
      <c r="E10" s="26"/>
      <c r="F10" s="26"/>
      <c r="G10" s="26"/>
      <c r="H10" s="26"/>
      <c r="I10" s="26"/>
      <c r="J10" s="26"/>
      <c r="K10" s="26"/>
      <c r="L10" s="26"/>
      <c r="M10" s="26"/>
    </row>
    <row r="11" spans="1:13" x14ac:dyDescent="0.25">
      <c r="A11" s="26"/>
      <c r="B11" s="26"/>
      <c r="C11" s="26"/>
      <c r="D11" s="26"/>
      <c r="E11" s="26"/>
      <c r="F11" s="26"/>
      <c r="G11" s="26"/>
      <c r="H11" s="26"/>
      <c r="I11" s="26"/>
      <c r="J11" s="26"/>
      <c r="K11" s="26"/>
      <c r="L11" s="26"/>
      <c r="M11" s="26"/>
    </row>
    <row r="12" spans="1:13" x14ac:dyDescent="0.25">
      <c r="A12" s="26"/>
      <c r="B12" s="26"/>
      <c r="C12" s="26"/>
      <c r="D12" s="26"/>
      <c r="E12" s="26"/>
      <c r="F12" s="26"/>
      <c r="G12" s="26"/>
      <c r="H12" s="26"/>
      <c r="I12" s="26"/>
      <c r="J12" s="26"/>
      <c r="K12" s="26"/>
      <c r="L12" s="26"/>
      <c r="M12" s="26"/>
    </row>
    <row r="13" spans="1:13" x14ac:dyDescent="0.25">
      <c r="A13" s="26"/>
      <c r="B13" s="26"/>
      <c r="C13" s="26"/>
      <c r="D13" s="26"/>
      <c r="E13" s="26"/>
      <c r="F13" s="26"/>
      <c r="G13" s="26"/>
      <c r="H13" s="26"/>
      <c r="I13" s="26"/>
      <c r="J13" s="26"/>
      <c r="K13" s="26"/>
      <c r="L13" s="26"/>
      <c r="M13" s="26"/>
    </row>
    <row r="14" spans="1:13" x14ac:dyDescent="0.25">
      <c r="A14" s="26"/>
      <c r="B14" s="26"/>
      <c r="C14" s="26"/>
      <c r="D14" s="26"/>
      <c r="E14" s="26"/>
      <c r="F14" s="26"/>
      <c r="G14" s="26"/>
      <c r="H14" s="26"/>
      <c r="I14" s="26"/>
      <c r="J14" s="26"/>
      <c r="K14" s="26"/>
      <c r="L14" s="26"/>
      <c r="M14" s="26"/>
    </row>
    <row r="15" spans="1:13" x14ac:dyDescent="0.25">
      <c r="A15" s="26"/>
      <c r="B15" s="26"/>
      <c r="C15" s="26"/>
      <c r="D15" s="26"/>
      <c r="E15" s="26"/>
      <c r="F15" s="26"/>
      <c r="G15" s="26"/>
      <c r="H15" s="26"/>
      <c r="I15" s="26"/>
      <c r="J15" s="26"/>
      <c r="K15" s="26"/>
      <c r="L15" s="26"/>
      <c r="M15" s="26"/>
    </row>
    <row r="16" spans="1:13" x14ac:dyDescent="0.25">
      <c r="A16" s="26"/>
      <c r="B16" s="26"/>
      <c r="C16" s="26"/>
      <c r="D16" s="26"/>
      <c r="E16" s="26"/>
      <c r="F16" s="26"/>
      <c r="G16" s="26"/>
      <c r="H16" s="26"/>
      <c r="I16" s="26"/>
      <c r="J16" s="26"/>
      <c r="K16" s="26"/>
      <c r="L16" s="26"/>
      <c r="M16" s="26"/>
    </row>
    <row r="17" spans="1:13" x14ac:dyDescent="0.25">
      <c r="A17" s="26"/>
      <c r="B17" s="26"/>
      <c r="C17" s="26"/>
      <c r="D17" s="26"/>
      <c r="E17" s="26"/>
      <c r="F17" s="26"/>
      <c r="G17" s="26"/>
      <c r="H17" s="26"/>
      <c r="I17" s="26"/>
      <c r="J17" s="26"/>
      <c r="K17" s="26"/>
      <c r="L17" s="26"/>
      <c r="M17" s="26"/>
    </row>
    <row r="18" spans="1:13" x14ac:dyDescent="0.25">
      <c r="A18" s="26"/>
      <c r="B18" s="26"/>
      <c r="C18" s="26"/>
      <c r="D18" s="26"/>
      <c r="E18" s="26"/>
      <c r="F18" s="26"/>
      <c r="G18" s="26"/>
      <c r="H18" s="26"/>
      <c r="I18" s="26"/>
      <c r="J18" s="26"/>
      <c r="K18" s="26"/>
      <c r="L18" s="26"/>
      <c r="M18" s="26"/>
    </row>
    <row r="19" spans="1:13" x14ac:dyDescent="0.25">
      <c r="A19" s="26"/>
      <c r="B19" s="26"/>
      <c r="C19" s="26"/>
      <c r="D19" s="26"/>
      <c r="E19" s="26"/>
      <c r="F19" s="26"/>
      <c r="G19" s="26"/>
      <c r="H19" s="26"/>
      <c r="I19" s="26"/>
      <c r="J19" s="26"/>
      <c r="K19" s="26"/>
      <c r="L19" s="26"/>
      <c r="M19" s="26"/>
    </row>
    <row r="20" spans="1:13" x14ac:dyDescent="0.25">
      <c r="A20" s="26"/>
      <c r="B20" s="26"/>
      <c r="C20" s="26"/>
      <c r="D20" s="26"/>
      <c r="E20" s="26"/>
      <c r="F20" s="26"/>
      <c r="G20" s="26"/>
      <c r="H20" s="26"/>
      <c r="I20" s="26"/>
      <c r="J20" s="26"/>
      <c r="K20" s="26"/>
      <c r="L20" s="26"/>
      <c r="M20" s="26"/>
    </row>
    <row r="21" spans="1:13" x14ac:dyDescent="0.25">
      <c r="A21" s="26"/>
      <c r="B21" s="26"/>
      <c r="C21" s="26"/>
      <c r="D21" s="26"/>
      <c r="E21" s="26"/>
      <c r="F21" s="26"/>
      <c r="G21" s="26"/>
      <c r="H21" s="26"/>
      <c r="I21" s="26"/>
      <c r="J21" s="26"/>
      <c r="K21" s="26"/>
      <c r="L21" s="26"/>
      <c r="M21" s="26"/>
    </row>
    <row r="22" spans="1:13" x14ac:dyDescent="0.25">
      <c r="A22" s="26"/>
      <c r="B22" s="26"/>
      <c r="C22" s="26"/>
      <c r="D22" s="26"/>
      <c r="E22" s="26"/>
      <c r="F22" s="26"/>
      <c r="G22" s="26"/>
      <c r="H22" s="26"/>
      <c r="I22" s="26"/>
      <c r="J22" s="26"/>
      <c r="K22" s="26"/>
      <c r="L22" s="26"/>
      <c r="M22" s="26"/>
    </row>
    <row r="23" spans="1:13" x14ac:dyDescent="0.25">
      <c r="A23" s="26"/>
      <c r="B23" s="26"/>
      <c r="C23" s="26"/>
      <c r="D23" s="26"/>
      <c r="E23" s="26"/>
      <c r="F23" s="26"/>
      <c r="G23" s="26"/>
      <c r="H23" s="26"/>
      <c r="I23" s="26"/>
      <c r="J23" s="26"/>
      <c r="K23" s="26"/>
      <c r="L23" s="26"/>
      <c r="M23" s="26"/>
    </row>
    <row r="24" spans="1:13" x14ac:dyDescent="0.25">
      <c r="A24" s="27"/>
      <c r="B24" s="27"/>
      <c r="C24" s="27"/>
      <c r="D24" s="27"/>
      <c r="E24" s="27"/>
      <c r="F24" s="27"/>
      <c r="G24" s="27"/>
      <c r="H24" s="27"/>
      <c r="I24" s="27"/>
      <c r="J24" s="27"/>
      <c r="K24" s="27"/>
      <c r="L24" s="27"/>
      <c r="M24" s="27"/>
    </row>
    <row r="25" spans="1:13" x14ac:dyDescent="0.25">
      <c r="A25" s="27"/>
      <c r="B25" s="27"/>
      <c r="C25" s="27"/>
      <c r="D25" s="27"/>
      <c r="E25" s="27"/>
      <c r="F25" s="27"/>
      <c r="G25" s="27"/>
      <c r="H25" s="27"/>
      <c r="I25" s="27"/>
      <c r="J25" s="27"/>
      <c r="K25" s="27"/>
      <c r="L25" s="27"/>
      <c r="M25" s="27"/>
    </row>
    <row r="26" spans="1:13" x14ac:dyDescent="0.25">
      <c r="A26" s="27"/>
      <c r="B26" s="27"/>
      <c r="C26" s="27"/>
      <c r="D26" s="27"/>
      <c r="E26" s="27"/>
      <c r="F26" s="27"/>
      <c r="G26" s="27"/>
      <c r="H26" s="27"/>
      <c r="I26" s="27"/>
      <c r="J26" s="27"/>
      <c r="K26" s="27"/>
      <c r="L26" s="27"/>
      <c r="M26" s="27"/>
    </row>
    <row r="27" spans="1:13" x14ac:dyDescent="0.25">
      <c r="A27" s="27"/>
      <c r="B27" s="27"/>
      <c r="C27" s="27"/>
      <c r="D27" s="27"/>
      <c r="E27" s="27"/>
      <c r="F27" s="27"/>
      <c r="G27" s="27"/>
      <c r="H27" s="27"/>
      <c r="I27" s="27"/>
      <c r="J27" s="27"/>
      <c r="K27" s="27"/>
      <c r="L27" s="27"/>
      <c r="M27" s="27"/>
    </row>
    <row r="28" spans="1:13" x14ac:dyDescent="0.25">
      <c r="A28" s="27"/>
      <c r="B28" s="27"/>
      <c r="C28" s="27"/>
      <c r="D28" s="27"/>
      <c r="E28" s="27"/>
      <c r="F28" s="27"/>
      <c r="G28" s="27"/>
      <c r="H28" s="27"/>
      <c r="I28" s="27"/>
      <c r="J28" s="27"/>
      <c r="K28" s="27"/>
      <c r="L28" s="27"/>
      <c r="M28" s="27"/>
    </row>
    <row r="29" spans="1:13" x14ac:dyDescent="0.25">
      <c r="A29" s="27"/>
      <c r="B29" s="27"/>
      <c r="C29" s="27"/>
      <c r="D29" s="27"/>
      <c r="E29" s="27"/>
      <c r="F29" s="27"/>
      <c r="G29" s="27"/>
      <c r="H29" s="27"/>
      <c r="I29" s="27"/>
      <c r="J29" s="27"/>
      <c r="K29" s="27"/>
      <c r="L29" s="27"/>
      <c r="M29" s="27"/>
    </row>
    <row r="30" spans="1:13" x14ac:dyDescent="0.25">
      <c r="A30" s="27"/>
      <c r="B30" s="27"/>
      <c r="C30" s="27"/>
      <c r="D30" s="27"/>
      <c r="E30" s="27"/>
      <c r="F30" s="27"/>
      <c r="G30" s="27"/>
      <c r="H30" s="27"/>
      <c r="I30" s="27"/>
      <c r="J30" s="27"/>
      <c r="K30" s="27"/>
      <c r="L30" s="27"/>
      <c r="M30" s="27"/>
    </row>
    <row r="31" spans="1:13" x14ac:dyDescent="0.25">
      <c r="A31" s="27"/>
      <c r="B31" s="27"/>
      <c r="C31" s="27"/>
      <c r="D31" s="27"/>
      <c r="E31" s="27"/>
      <c r="F31" s="27"/>
      <c r="G31" s="27"/>
      <c r="H31" s="27"/>
      <c r="I31" s="27"/>
      <c r="J31" s="27"/>
      <c r="K31" s="27"/>
      <c r="L31" s="27"/>
      <c r="M31" s="27"/>
    </row>
  </sheetData>
  <mergeCells count="1">
    <mergeCell ref="A1:M3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266FB0-312F-4E8F-964C-893E5E8F6B1C}">
  <sheetPr>
    <tabColor theme="3" tint="0.89999084444715716"/>
  </sheetPr>
  <dimension ref="A1:L38"/>
  <sheetViews>
    <sheetView showGridLines="0" zoomScale="90" zoomScaleNormal="90" workbookViewId="0">
      <pane xSplit="2" ySplit="7" topLeftCell="C11" activePane="bottomRight" state="frozen"/>
      <selection pane="topRight" activeCell="C1" sqref="C1"/>
      <selection pane="bottomLeft" activeCell="A8" sqref="A8"/>
      <selection pane="bottomRight" activeCell="F6" sqref="F6:F7"/>
    </sheetView>
  </sheetViews>
  <sheetFormatPr defaultColWidth="8.7109375" defaultRowHeight="15.75" x14ac:dyDescent="0.25"/>
  <cols>
    <col min="1" max="1" width="10.5703125" style="3" customWidth="1"/>
    <col min="2" max="2" width="40.5703125" style="4" customWidth="1"/>
    <col min="3" max="3" width="40.5703125" style="3" customWidth="1"/>
    <col min="4" max="5" width="10.5703125" style="3" customWidth="1"/>
    <col min="6" max="6" width="15.5703125" style="4" customWidth="1"/>
    <col min="7" max="7" width="25.5703125" style="3" customWidth="1"/>
    <col min="8" max="9" width="15.5703125" style="3" customWidth="1"/>
    <col min="10" max="10" width="45.5703125" style="3" customWidth="1"/>
    <col min="11" max="11" width="25.5703125" style="4" customWidth="1"/>
    <col min="12" max="12" width="45.5703125" style="22" customWidth="1"/>
    <col min="13" max="16384" width="8.7109375" style="3"/>
  </cols>
  <sheetData>
    <row r="1" spans="1:12" ht="26.1" customHeight="1" x14ac:dyDescent="0.4">
      <c r="A1" s="6" t="s">
        <v>80</v>
      </c>
      <c r="D1" s="31"/>
      <c r="E1" s="31"/>
      <c r="F1" s="31"/>
      <c r="H1" s="32" t="s">
        <v>131</v>
      </c>
      <c r="I1" s="32"/>
      <c r="J1" s="30" t="s">
        <v>171</v>
      </c>
      <c r="K1" s="30" t="s">
        <v>172</v>
      </c>
      <c r="L1" s="30"/>
    </row>
    <row r="2" spans="1:12" x14ac:dyDescent="0.25">
      <c r="B2" s="4" t="s">
        <v>201</v>
      </c>
      <c r="D2" s="31"/>
      <c r="E2" s="31"/>
      <c r="F2" s="31"/>
      <c r="H2" s="32"/>
      <c r="I2" s="32"/>
      <c r="J2" s="33"/>
      <c r="K2" s="30"/>
      <c r="L2" s="30"/>
    </row>
    <row r="3" spans="1:12" ht="45.95" customHeight="1" x14ac:dyDescent="0.25">
      <c r="D3" s="31"/>
      <c r="E3" s="31"/>
      <c r="F3" s="31"/>
      <c r="H3" s="32"/>
      <c r="I3" s="32"/>
      <c r="J3" s="33"/>
      <c r="K3" s="30"/>
      <c r="L3" s="30"/>
    </row>
    <row r="4" spans="1:12" ht="26.25" x14ac:dyDescent="0.4">
      <c r="A4" s="6" t="s">
        <v>136</v>
      </c>
    </row>
    <row r="6" spans="1:12" x14ac:dyDescent="0.25">
      <c r="A6" s="28" t="s">
        <v>0</v>
      </c>
      <c r="B6" s="29" t="s">
        <v>1</v>
      </c>
      <c r="C6" s="28" t="s">
        <v>2</v>
      </c>
      <c r="D6" s="28" t="s">
        <v>3</v>
      </c>
      <c r="E6" s="28"/>
      <c r="F6" s="29" t="s">
        <v>4</v>
      </c>
      <c r="G6" s="28" t="s">
        <v>5</v>
      </c>
      <c r="H6" s="29" t="s">
        <v>169</v>
      </c>
      <c r="I6" s="29" t="s">
        <v>170</v>
      </c>
      <c r="J6" s="28" t="s">
        <v>51</v>
      </c>
      <c r="K6" s="29" t="s">
        <v>182</v>
      </c>
      <c r="L6" s="37" t="s">
        <v>183</v>
      </c>
    </row>
    <row r="7" spans="1:12" ht="48.95" customHeight="1" x14ac:dyDescent="0.25">
      <c r="A7" s="28"/>
      <c r="B7" s="29"/>
      <c r="C7" s="28"/>
      <c r="D7" s="14" t="s">
        <v>6</v>
      </c>
      <c r="E7" s="14" t="s">
        <v>7</v>
      </c>
      <c r="F7" s="29"/>
      <c r="G7" s="28"/>
      <c r="H7" s="29"/>
      <c r="I7" s="29"/>
      <c r="J7" s="28"/>
      <c r="K7" s="29"/>
      <c r="L7" s="37"/>
    </row>
    <row r="8" spans="1:12" ht="27.95" customHeight="1" x14ac:dyDescent="0.25">
      <c r="A8" s="8" t="s">
        <v>8</v>
      </c>
      <c r="B8" s="9"/>
      <c r="C8" s="7"/>
      <c r="D8" s="7"/>
      <c r="E8" s="7"/>
      <c r="F8" s="9"/>
      <c r="G8" s="7"/>
      <c r="H8" s="7"/>
      <c r="I8" s="7"/>
      <c r="J8" s="7"/>
      <c r="K8" s="9"/>
      <c r="L8" s="9"/>
    </row>
    <row r="9" spans="1:12" ht="78.75" x14ac:dyDescent="0.25">
      <c r="A9" s="7" t="s">
        <v>81</v>
      </c>
      <c r="B9" s="9" t="s">
        <v>55</v>
      </c>
      <c r="C9" s="9" t="s">
        <v>133</v>
      </c>
      <c r="D9" s="7">
        <v>2025</v>
      </c>
      <c r="E9" s="7" t="s">
        <v>197</v>
      </c>
      <c r="F9" s="9" t="s">
        <v>56</v>
      </c>
      <c r="G9" s="11" t="s">
        <v>58</v>
      </c>
      <c r="H9" s="10" t="s">
        <v>75</v>
      </c>
      <c r="I9" s="7" t="s">
        <v>75</v>
      </c>
      <c r="J9" s="7" t="s">
        <v>15</v>
      </c>
      <c r="K9" s="9" t="s">
        <v>194</v>
      </c>
      <c r="L9" s="9" t="s">
        <v>184</v>
      </c>
    </row>
    <row r="10" spans="1:12" ht="110.25" x14ac:dyDescent="0.25">
      <c r="A10" s="7" t="s">
        <v>82</v>
      </c>
      <c r="B10" s="9" t="s">
        <v>137</v>
      </c>
      <c r="C10" s="9" t="s">
        <v>57</v>
      </c>
      <c r="D10" s="7">
        <v>2026</v>
      </c>
      <c r="E10" s="7">
        <v>2027</v>
      </c>
      <c r="F10" s="9" t="s">
        <v>56</v>
      </c>
      <c r="G10" s="11" t="s">
        <v>58</v>
      </c>
      <c r="H10" s="7" t="s">
        <v>68</v>
      </c>
      <c r="I10" s="7" t="s">
        <v>68</v>
      </c>
      <c r="J10" s="7" t="s">
        <v>15</v>
      </c>
      <c r="K10" s="9" t="s">
        <v>191</v>
      </c>
      <c r="L10" s="9" t="s">
        <v>185</v>
      </c>
    </row>
    <row r="11" spans="1:12" ht="63" x14ac:dyDescent="0.25">
      <c r="A11" s="7" t="s">
        <v>83</v>
      </c>
      <c r="B11" s="9" t="s">
        <v>9</v>
      </c>
      <c r="C11" s="9" t="s">
        <v>57</v>
      </c>
      <c r="D11" s="7">
        <v>2026</v>
      </c>
      <c r="E11" s="7">
        <v>2026</v>
      </c>
      <c r="F11" s="9" t="s">
        <v>56</v>
      </c>
      <c r="G11" s="11" t="s">
        <v>58</v>
      </c>
      <c r="H11" s="7" t="s">
        <v>71</v>
      </c>
      <c r="I11" s="7" t="s">
        <v>71</v>
      </c>
      <c r="J11" s="7" t="s">
        <v>15</v>
      </c>
      <c r="K11" s="9" t="s">
        <v>132</v>
      </c>
      <c r="L11" s="9" t="s">
        <v>184</v>
      </c>
    </row>
    <row r="12" spans="1:12" ht="47.25" x14ac:dyDescent="0.25">
      <c r="A12" s="7" t="s">
        <v>84</v>
      </c>
      <c r="B12" s="9" t="s">
        <v>199</v>
      </c>
      <c r="C12" s="9" t="s">
        <v>59</v>
      </c>
      <c r="D12" s="7">
        <v>2025</v>
      </c>
      <c r="E12" s="7" t="s">
        <v>197</v>
      </c>
      <c r="F12" s="9" t="s">
        <v>122</v>
      </c>
      <c r="G12" s="11" t="s">
        <v>58</v>
      </c>
      <c r="H12" s="10" t="s">
        <v>70</v>
      </c>
      <c r="I12" s="12" t="s">
        <v>70</v>
      </c>
      <c r="J12" s="7" t="s">
        <v>15</v>
      </c>
      <c r="K12" s="9" t="s">
        <v>132</v>
      </c>
      <c r="L12" s="22" t="s">
        <v>186</v>
      </c>
    </row>
    <row r="13" spans="1:12" ht="63" x14ac:dyDescent="0.25">
      <c r="A13" s="7" t="s">
        <v>85</v>
      </c>
      <c r="B13" s="9" t="s">
        <v>11</v>
      </c>
      <c r="C13" s="9" t="s">
        <v>60</v>
      </c>
      <c r="D13" s="7">
        <v>2025</v>
      </c>
      <c r="E13" s="7">
        <v>2027</v>
      </c>
      <c r="F13" s="9" t="s">
        <v>56</v>
      </c>
      <c r="G13" s="11" t="s">
        <v>58</v>
      </c>
      <c r="H13" s="7" t="s">
        <v>68</v>
      </c>
      <c r="I13" s="7" t="s">
        <v>68</v>
      </c>
      <c r="J13" s="7" t="s">
        <v>15</v>
      </c>
      <c r="K13" s="9" t="s">
        <v>132</v>
      </c>
      <c r="L13" s="9" t="s">
        <v>184</v>
      </c>
    </row>
    <row r="14" spans="1:12" ht="63" x14ac:dyDescent="0.25">
      <c r="A14" s="7" t="s">
        <v>86</v>
      </c>
      <c r="B14" s="9" t="s">
        <v>13</v>
      </c>
      <c r="C14" s="9" t="s">
        <v>166</v>
      </c>
      <c r="D14" s="7">
        <v>2029</v>
      </c>
      <c r="E14" s="7">
        <v>2031</v>
      </c>
      <c r="F14" s="9" t="s">
        <v>56</v>
      </c>
      <c r="G14" s="13" t="s">
        <v>61</v>
      </c>
      <c r="H14" s="7" t="s">
        <v>71</v>
      </c>
      <c r="I14" s="7" t="s">
        <v>71</v>
      </c>
      <c r="J14" s="7" t="s">
        <v>15</v>
      </c>
      <c r="K14" s="9" t="s">
        <v>132</v>
      </c>
      <c r="L14" s="9" t="s">
        <v>184</v>
      </c>
    </row>
    <row r="15" spans="1:12" ht="78.75" x14ac:dyDescent="0.25">
      <c r="A15" s="7" t="s">
        <v>87</v>
      </c>
      <c r="B15" s="9" t="s">
        <v>134</v>
      </c>
      <c r="C15" s="9" t="s">
        <v>62</v>
      </c>
      <c r="D15" s="7">
        <v>2026</v>
      </c>
      <c r="E15" s="7">
        <v>2027</v>
      </c>
      <c r="F15" s="9" t="s">
        <v>56</v>
      </c>
      <c r="G15" s="13" t="s">
        <v>61</v>
      </c>
      <c r="H15" s="7" t="s">
        <v>71</v>
      </c>
      <c r="I15" s="7" t="s">
        <v>71</v>
      </c>
      <c r="J15" s="7" t="s">
        <v>15</v>
      </c>
      <c r="K15" s="9" t="s">
        <v>132</v>
      </c>
      <c r="L15" s="9" t="s">
        <v>184</v>
      </c>
    </row>
    <row r="16" spans="1:12" ht="63" x14ac:dyDescent="0.25">
      <c r="A16" s="7" t="s">
        <v>88</v>
      </c>
      <c r="B16" s="9" t="s">
        <v>179</v>
      </c>
      <c r="C16" s="21" t="s">
        <v>167</v>
      </c>
      <c r="D16" s="7">
        <v>2028</v>
      </c>
      <c r="E16" s="7">
        <v>2032</v>
      </c>
      <c r="F16" s="9" t="s">
        <v>123</v>
      </c>
      <c r="G16" s="13" t="s">
        <v>61</v>
      </c>
      <c r="H16" s="7" t="s">
        <v>71</v>
      </c>
      <c r="I16" s="7" t="s">
        <v>71</v>
      </c>
      <c r="J16" s="7" t="s">
        <v>15</v>
      </c>
      <c r="K16" s="9" t="s">
        <v>132</v>
      </c>
      <c r="L16" s="9" t="s">
        <v>184</v>
      </c>
    </row>
    <row r="17" spans="1:12" ht="63" x14ac:dyDescent="0.25">
      <c r="A17" s="7" t="s">
        <v>89</v>
      </c>
      <c r="B17" s="9" t="s">
        <v>14</v>
      </c>
      <c r="C17" s="9" t="s">
        <v>168</v>
      </c>
      <c r="D17" s="7">
        <v>2025</v>
      </c>
      <c r="E17" s="7">
        <v>2032</v>
      </c>
      <c r="F17" s="9" t="s">
        <v>124</v>
      </c>
      <c r="G17" s="11" t="s">
        <v>58</v>
      </c>
      <c r="H17" s="7" t="s">
        <v>71</v>
      </c>
      <c r="I17" s="7" t="s">
        <v>71</v>
      </c>
      <c r="J17" s="7" t="s">
        <v>15</v>
      </c>
      <c r="K17" s="9" t="s">
        <v>132</v>
      </c>
      <c r="L17" s="9" t="s">
        <v>184</v>
      </c>
    </row>
    <row r="18" spans="1:12" ht="78.75" x14ac:dyDescent="0.25">
      <c r="A18" s="7" t="s">
        <v>90</v>
      </c>
      <c r="B18" s="9" t="s">
        <v>23</v>
      </c>
      <c r="C18" s="9" t="s">
        <v>140</v>
      </c>
      <c r="D18" s="7">
        <v>2025</v>
      </c>
      <c r="E18" s="7">
        <v>2032</v>
      </c>
      <c r="F18" s="9" t="s">
        <v>56</v>
      </c>
      <c r="G18" s="11" t="s">
        <v>58</v>
      </c>
      <c r="H18" s="7" t="s">
        <v>68</v>
      </c>
      <c r="I18" s="7" t="s">
        <v>68</v>
      </c>
      <c r="J18" s="9" t="s">
        <v>52</v>
      </c>
      <c r="K18" s="9" t="s">
        <v>132</v>
      </c>
      <c r="L18" s="9" t="s">
        <v>187</v>
      </c>
    </row>
    <row r="19" spans="1:12" ht="78.75" x14ac:dyDescent="0.25">
      <c r="A19" s="7" t="s">
        <v>91</v>
      </c>
      <c r="B19" s="9" t="s">
        <v>24</v>
      </c>
      <c r="C19" s="9" t="s">
        <v>66</v>
      </c>
      <c r="D19" s="7">
        <v>2027</v>
      </c>
      <c r="E19" s="7">
        <v>2030</v>
      </c>
      <c r="F19" s="9" t="s">
        <v>63</v>
      </c>
      <c r="G19" s="13" t="s">
        <v>61</v>
      </c>
      <c r="H19" s="7" t="s">
        <v>71</v>
      </c>
      <c r="I19" s="7" t="s">
        <v>71</v>
      </c>
      <c r="J19" s="9" t="s">
        <v>52</v>
      </c>
      <c r="K19" s="9" t="s">
        <v>132</v>
      </c>
      <c r="L19" s="9" t="s">
        <v>187</v>
      </c>
    </row>
    <row r="20" spans="1:12" ht="63" x14ac:dyDescent="0.25">
      <c r="A20" s="7" t="s">
        <v>92</v>
      </c>
      <c r="B20" s="9" t="s">
        <v>141</v>
      </c>
      <c r="C20" s="9" t="s">
        <v>135</v>
      </c>
      <c r="D20" s="7">
        <v>2025</v>
      </c>
      <c r="E20" s="7">
        <v>2032</v>
      </c>
      <c r="F20" s="9" t="s">
        <v>56</v>
      </c>
      <c r="G20" s="11" t="s">
        <v>58</v>
      </c>
      <c r="H20" s="7" t="s">
        <v>68</v>
      </c>
      <c r="I20" s="7" t="s">
        <v>68</v>
      </c>
      <c r="J20" s="9" t="s">
        <v>52</v>
      </c>
      <c r="K20" s="9" t="s">
        <v>132</v>
      </c>
      <c r="L20" s="9" t="s">
        <v>187</v>
      </c>
    </row>
    <row r="21" spans="1:12" ht="47.25" x14ac:dyDescent="0.25">
      <c r="A21" s="7" t="s">
        <v>93</v>
      </c>
      <c r="B21" s="9" t="s">
        <v>25</v>
      </c>
      <c r="C21" s="9" t="s">
        <v>57</v>
      </c>
      <c r="D21" s="7">
        <v>2027</v>
      </c>
      <c r="E21" s="7">
        <v>2029</v>
      </c>
      <c r="F21" s="9" t="s">
        <v>125</v>
      </c>
      <c r="G21" s="13" t="s">
        <v>61</v>
      </c>
      <c r="H21" s="7" t="s">
        <v>71</v>
      </c>
      <c r="I21" s="7" t="s">
        <v>71</v>
      </c>
      <c r="J21" s="9" t="s">
        <v>52</v>
      </c>
      <c r="K21" s="9" t="s">
        <v>132</v>
      </c>
      <c r="L21" s="9" t="s">
        <v>187</v>
      </c>
    </row>
    <row r="22" spans="1:12" ht="63" x14ac:dyDescent="0.25">
      <c r="A22" s="7" t="s">
        <v>94</v>
      </c>
      <c r="B22" s="9" t="s">
        <v>73</v>
      </c>
      <c r="C22" s="9" t="s">
        <v>139</v>
      </c>
      <c r="D22" s="7">
        <v>2025</v>
      </c>
      <c r="E22" s="7">
        <v>2032</v>
      </c>
      <c r="F22" s="9" t="s">
        <v>126</v>
      </c>
      <c r="G22" s="11" t="s">
        <v>58</v>
      </c>
      <c r="H22" s="7" t="s">
        <v>71</v>
      </c>
      <c r="I22" s="7" t="s">
        <v>71</v>
      </c>
      <c r="J22" s="9" t="s">
        <v>52</v>
      </c>
      <c r="K22" s="9" t="s">
        <v>132</v>
      </c>
      <c r="L22" s="9" t="s">
        <v>187</v>
      </c>
    </row>
    <row r="38" ht="56.45" customHeight="1" x14ac:dyDescent="0.25"/>
  </sheetData>
  <autoFilter ref="A8:K22" xr:uid="{46266FB0-312F-4E8F-964C-893E5E8F6B1C}"/>
  <mergeCells count="15">
    <mergeCell ref="L6:L7"/>
    <mergeCell ref="K1:L3"/>
    <mergeCell ref="K6:K7"/>
    <mergeCell ref="D1:F3"/>
    <mergeCell ref="H1:I3"/>
    <mergeCell ref="J1:J3"/>
    <mergeCell ref="A6:A7"/>
    <mergeCell ref="D6:E6"/>
    <mergeCell ref="H6:H7"/>
    <mergeCell ref="J6:J7"/>
    <mergeCell ref="I6:I7"/>
    <mergeCell ref="G6:G7"/>
    <mergeCell ref="F6:F7"/>
    <mergeCell ref="C6:C7"/>
    <mergeCell ref="B6:B7"/>
  </mergeCells>
  <phoneticPr fontId="12" type="noConversion"/>
  <hyperlinks>
    <hyperlink ref="L6:L7" r:id="rId1" display="Linkage to Council Strategy" xr:uid="{E71B0F16-D50F-45E9-9D53-B8DE6E7A32C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CCED5-47CB-4DB4-BDC5-AC6CCFD82607}">
  <sheetPr>
    <tabColor theme="5" tint="0.79998168889431442"/>
  </sheetPr>
  <dimension ref="A1:K16"/>
  <sheetViews>
    <sheetView showGridLines="0" zoomScale="90" zoomScaleNormal="90" workbookViewId="0">
      <pane xSplit="2" ySplit="7" topLeftCell="D14" activePane="bottomRight" state="frozen"/>
      <selection pane="topRight" activeCell="C1" sqref="C1"/>
      <selection pane="bottomLeft" activeCell="A8" sqref="A8"/>
      <selection pane="bottomRight" activeCell="K6" sqref="K6:K7"/>
    </sheetView>
  </sheetViews>
  <sheetFormatPr defaultColWidth="8.7109375" defaultRowHeight="15.75" x14ac:dyDescent="0.25"/>
  <cols>
    <col min="1" max="1" width="10.5703125" style="3" customWidth="1"/>
    <col min="2" max="2" width="40.5703125" style="4" customWidth="1"/>
    <col min="3" max="3" width="40.5703125" style="3" customWidth="1"/>
    <col min="4" max="5" width="10.5703125" style="3" customWidth="1"/>
    <col min="6" max="6" width="15.5703125" style="3" customWidth="1"/>
    <col min="7" max="7" width="25.5703125" style="3" customWidth="1"/>
    <col min="8" max="8" width="15.5703125" style="3" customWidth="1"/>
    <col min="9" max="9" width="45.5703125" style="3" customWidth="1"/>
    <col min="10" max="10" width="25.5703125" style="3" customWidth="1"/>
    <col min="11" max="11" width="45.5703125" style="22" customWidth="1"/>
    <col min="12" max="16384" width="8.7109375" style="3"/>
  </cols>
  <sheetData>
    <row r="1" spans="1:11" ht="23.25" x14ac:dyDescent="0.35">
      <c r="A1" s="5" t="s">
        <v>80</v>
      </c>
      <c r="G1" s="32" t="s">
        <v>131</v>
      </c>
      <c r="H1" s="32"/>
      <c r="I1" s="34" t="s">
        <v>172</v>
      </c>
    </row>
    <row r="2" spans="1:11" x14ac:dyDescent="0.25">
      <c r="B2" s="4" t="s">
        <v>201</v>
      </c>
      <c r="G2" s="32"/>
      <c r="H2" s="32"/>
      <c r="I2" s="35"/>
    </row>
    <row r="3" spans="1:11" ht="43.5" customHeight="1" x14ac:dyDescent="0.25">
      <c r="G3" s="32"/>
      <c r="H3" s="32"/>
      <c r="I3" s="35"/>
    </row>
    <row r="4" spans="1:11" ht="30.6" customHeight="1" x14ac:dyDescent="0.4">
      <c r="A4" s="6" t="s">
        <v>142</v>
      </c>
    </row>
    <row r="6" spans="1:11" ht="15.6" customHeight="1" x14ac:dyDescent="0.25">
      <c r="A6" s="28" t="s">
        <v>0</v>
      </c>
      <c r="B6" s="29" t="s">
        <v>1</v>
      </c>
      <c r="C6" s="28" t="s">
        <v>2</v>
      </c>
      <c r="D6" s="28" t="s">
        <v>3</v>
      </c>
      <c r="E6" s="28"/>
      <c r="F6" s="28" t="s">
        <v>4</v>
      </c>
      <c r="G6" s="28" t="s">
        <v>5</v>
      </c>
      <c r="H6" s="29" t="s">
        <v>170</v>
      </c>
      <c r="I6" s="28" t="s">
        <v>51</v>
      </c>
      <c r="J6" s="29" t="s">
        <v>182</v>
      </c>
      <c r="K6" s="37" t="s">
        <v>183</v>
      </c>
    </row>
    <row r="7" spans="1:11" ht="30" customHeight="1" x14ac:dyDescent="0.25">
      <c r="A7" s="28"/>
      <c r="B7" s="29"/>
      <c r="C7" s="28"/>
      <c r="D7" s="14" t="s">
        <v>6</v>
      </c>
      <c r="E7" s="14" t="s">
        <v>7</v>
      </c>
      <c r="F7" s="28"/>
      <c r="G7" s="28"/>
      <c r="H7" s="29"/>
      <c r="I7" s="28"/>
      <c r="J7" s="29"/>
      <c r="K7" s="37"/>
    </row>
    <row r="8" spans="1:11" x14ac:dyDescent="0.25">
      <c r="A8" s="8" t="s">
        <v>8</v>
      </c>
      <c r="B8" s="9"/>
      <c r="C8" s="7"/>
      <c r="D8" s="7"/>
      <c r="E8" s="7"/>
      <c r="F8" s="7"/>
      <c r="G8" s="7"/>
      <c r="H8" s="7"/>
      <c r="I8" s="7"/>
      <c r="J8" s="7"/>
      <c r="K8" s="9"/>
    </row>
    <row r="9" spans="1:11" ht="63" x14ac:dyDescent="0.25">
      <c r="A9" s="7" t="s">
        <v>95</v>
      </c>
      <c r="B9" s="9" t="s">
        <v>17</v>
      </c>
      <c r="C9" s="9" t="s">
        <v>173</v>
      </c>
      <c r="D9" s="7">
        <v>2025</v>
      </c>
      <c r="E9" s="7">
        <v>2032</v>
      </c>
      <c r="F9" s="7" t="s">
        <v>63</v>
      </c>
      <c r="G9" s="11" t="s">
        <v>58</v>
      </c>
      <c r="H9" s="7" t="s">
        <v>68</v>
      </c>
      <c r="I9" s="9" t="s">
        <v>200</v>
      </c>
      <c r="J9" s="7" t="s">
        <v>132</v>
      </c>
      <c r="K9" s="25" t="s">
        <v>184</v>
      </c>
    </row>
    <row r="10" spans="1:11" ht="63" x14ac:dyDescent="0.25">
      <c r="A10" s="7" t="s">
        <v>96</v>
      </c>
      <c r="B10" s="9" t="s">
        <v>18</v>
      </c>
      <c r="C10" s="9" t="s">
        <v>57</v>
      </c>
      <c r="D10" s="7">
        <v>2029</v>
      </c>
      <c r="E10" s="7">
        <v>2032</v>
      </c>
      <c r="F10" s="7" t="s">
        <v>63</v>
      </c>
      <c r="G10" s="13" t="s">
        <v>61</v>
      </c>
      <c r="H10" s="7" t="s">
        <v>68</v>
      </c>
      <c r="I10" s="7" t="s">
        <v>16</v>
      </c>
      <c r="J10" s="7" t="s">
        <v>132</v>
      </c>
      <c r="K10" s="25" t="s">
        <v>184</v>
      </c>
    </row>
    <row r="11" spans="1:11" ht="47.25" x14ac:dyDescent="0.25">
      <c r="A11" s="7" t="s">
        <v>97</v>
      </c>
      <c r="B11" s="9" t="s">
        <v>180</v>
      </c>
      <c r="C11" s="9" t="s">
        <v>72</v>
      </c>
      <c r="D11" s="7">
        <v>2025</v>
      </c>
      <c r="E11" s="7">
        <v>2027</v>
      </c>
      <c r="F11" s="7" t="s">
        <v>63</v>
      </c>
      <c r="G11" s="11" t="s">
        <v>58</v>
      </c>
      <c r="H11" s="7" t="s">
        <v>71</v>
      </c>
      <c r="I11" s="7" t="s">
        <v>16</v>
      </c>
      <c r="J11" s="7" t="s">
        <v>132</v>
      </c>
      <c r="K11" s="25" t="s">
        <v>184</v>
      </c>
    </row>
    <row r="12" spans="1:11" ht="47.25" x14ac:dyDescent="0.25">
      <c r="A12" s="7" t="s">
        <v>98</v>
      </c>
      <c r="B12" s="9" t="s">
        <v>20</v>
      </c>
      <c r="C12" s="9" t="s">
        <v>72</v>
      </c>
      <c r="D12" s="7">
        <v>2025</v>
      </c>
      <c r="E12" s="7">
        <v>2027</v>
      </c>
      <c r="F12" s="7" t="s">
        <v>63</v>
      </c>
      <c r="G12" s="11" t="s">
        <v>58</v>
      </c>
      <c r="H12" s="7" t="s">
        <v>71</v>
      </c>
      <c r="I12" s="7" t="s">
        <v>16</v>
      </c>
      <c r="J12" s="7" t="s">
        <v>132</v>
      </c>
      <c r="K12" s="25" t="s">
        <v>184</v>
      </c>
    </row>
    <row r="13" spans="1:11" ht="45" x14ac:dyDescent="0.25">
      <c r="A13" s="7" t="s">
        <v>99</v>
      </c>
      <c r="B13" s="9" t="s">
        <v>21</v>
      </c>
      <c r="C13" s="9" t="s">
        <v>57</v>
      </c>
      <c r="D13" s="7">
        <v>2029</v>
      </c>
      <c r="E13" s="7">
        <v>2032</v>
      </c>
      <c r="F13" s="7" t="s">
        <v>63</v>
      </c>
      <c r="G13" s="13" t="s">
        <v>61</v>
      </c>
      <c r="H13" s="7" t="s">
        <v>68</v>
      </c>
      <c r="I13" s="7" t="s">
        <v>16</v>
      </c>
      <c r="J13" s="7" t="s">
        <v>132</v>
      </c>
      <c r="K13" s="25" t="s">
        <v>184</v>
      </c>
    </row>
    <row r="14" spans="1:11" ht="63" x14ac:dyDescent="0.25">
      <c r="A14" s="7" t="s">
        <v>100</v>
      </c>
      <c r="B14" s="9" t="s">
        <v>22</v>
      </c>
      <c r="C14" s="9" t="s">
        <v>57</v>
      </c>
      <c r="D14" s="7">
        <v>2029</v>
      </c>
      <c r="E14" s="7">
        <v>2032</v>
      </c>
      <c r="F14" s="7" t="s">
        <v>63</v>
      </c>
      <c r="G14" s="13" t="s">
        <v>61</v>
      </c>
      <c r="H14" s="7" t="s">
        <v>68</v>
      </c>
      <c r="I14" s="7" t="s">
        <v>16</v>
      </c>
      <c r="J14" s="7" t="s">
        <v>132</v>
      </c>
      <c r="K14" s="25" t="s">
        <v>184</v>
      </c>
    </row>
    <row r="15" spans="1:11" ht="47.25" x14ac:dyDescent="0.25">
      <c r="A15" s="7" t="s">
        <v>101</v>
      </c>
      <c r="B15" s="9" t="s">
        <v>55</v>
      </c>
      <c r="C15" s="9" t="s">
        <v>133</v>
      </c>
      <c r="D15" s="7">
        <v>2025</v>
      </c>
      <c r="E15" s="7" t="s">
        <v>197</v>
      </c>
      <c r="F15" s="7" t="s">
        <v>56</v>
      </c>
      <c r="G15" s="11" t="s">
        <v>58</v>
      </c>
      <c r="H15" s="10" t="s">
        <v>75</v>
      </c>
      <c r="I15" s="7" t="s">
        <v>15</v>
      </c>
      <c r="J15" s="7" t="s">
        <v>193</v>
      </c>
      <c r="K15" s="25" t="s">
        <v>184</v>
      </c>
    </row>
    <row r="16" spans="1:11" ht="63" x14ac:dyDescent="0.25">
      <c r="A16" s="7" t="s">
        <v>102</v>
      </c>
      <c r="B16" s="9" t="s">
        <v>26</v>
      </c>
      <c r="C16" s="9" t="s">
        <v>57</v>
      </c>
      <c r="D16" s="7">
        <v>2028</v>
      </c>
      <c r="E16" s="7">
        <v>2029</v>
      </c>
      <c r="F16" s="7" t="s">
        <v>56</v>
      </c>
      <c r="G16" s="13" t="s">
        <v>61</v>
      </c>
      <c r="H16" s="7" t="s">
        <v>71</v>
      </c>
      <c r="I16" s="9" t="s">
        <v>52</v>
      </c>
      <c r="J16" s="7" t="s">
        <v>132</v>
      </c>
      <c r="K16" s="25" t="s">
        <v>184</v>
      </c>
    </row>
  </sheetData>
  <autoFilter ref="A8:J16" xr:uid="{51ACCED5-47CB-4DB4-BDC5-AC6CCFD82607}"/>
  <mergeCells count="12">
    <mergeCell ref="K6:K7"/>
    <mergeCell ref="J6:J7"/>
    <mergeCell ref="G1:H3"/>
    <mergeCell ref="H6:H7"/>
    <mergeCell ref="I6:I7"/>
    <mergeCell ref="G6:G7"/>
    <mergeCell ref="I1:I3"/>
    <mergeCell ref="A6:A7"/>
    <mergeCell ref="B6:B7"/>
    <mergeCell ref="C6:C7"/>
    <mergeCell ref="D6:E6"/>
    <mergeCell ref="F6:F7"/>
  </mergeCells>
  <phoneticPr fontId="12" type="noConversion"/>
  <hyperlinks>
    <hyperlink ref="K6:K7" r:id="rId1" display="Linkage to Council Strategy" xr:uid="{C25034D1-3544-4FA5-95B2-C34B0B7CEF8C}"/>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B2AEC-66CC-48FF-9FAF-841192ACF236}">
  <sheetPr>
    <tabColor theme="4" tint="0.79998168889431442"/>
  </sheetPr>
  <dimension ref="A1:K17"/>
  <sheetViews>
    <sheetView showGridLines="0" zoomScale="90" zoomScaleNormal="90" workbookViewId="0">
      <pane xSplit="2" ySplit="7" topLeftCell="H8" activePane="bottomRight" state="frozen"/>
      <selection pane="topRight" activeCell="C1" sqref="C1"/>
      <selection pane="bottomLeft" activeCell="A8" sqref="A8"/>
      <selection pane="bottomRight" activeCell="K6" sqref="K6:K7"/>
    </sheetView>
  </sheetViews>
  <sheetFormatPr defaultColWidth="8.7109375" defaultRowHeight="15.75" x14ac:dyDescent="0.25"/>
  <cols>
    <col min="1" max="1" width="10.5703125" style="3" customWidth="1"/>
    <col min="2" max="2" width="40.5703125" style="4" customWidth="1"/>
    <col min="3" max="3" width="40.5703125" style="3" customWidth="1"/>
    <col min="4" max="5" width="10.5703125" style="3" customWidth="1"/>
    <col min="6" max="6" width="15.5703125" style="4" customWidth="1"/>
    <col min="7" max="7" width="25.5703125" style="3" customWidth="1"/>
    <col min="8" max="8" width="15.5703125" style="3" customWidth="1"/>
    <col min="9" max="9" width="45.5703125" style="3" customWidth="1"/>
    <col min="10" max="10" width="25.5703125" style="4" customWidth="1"/>
    <col min="11" max="11" width="45.5703125" style="23" customWidth="1"/>
    <col min="12" max="16384" width="8.7109375" style="3"/>
  </cols>
  <sheetData>
    <row r="1" spans="1:11" ht="23.25" x14ac:dyDescent="0.35">
      <c r="A1" s="5" t="s">
        <v>80</v>
      </c>
      <c r="G1" s="32" t="s">
        <v>131</v>
      </c>
      <c r="H1" s="32"/>
      <c r="I1" s="36" t="s">
        <v>175</v>
      </c>
    </row>
    <row r="2" spans="1:11" x14ac:dyDescent="0.25">
      <c r="B2" s="4" t="s">
        <v>201</v>
      </c>
      <c r="G2" s="32"/>
      <c r="H2" s="32"/>
      <c r="I2" s="33"/>
    </row>
    <row r="3" spans="1:11" ht="41.1" customHeight="1" x14ac:dyDescent="0.25">
      <c r="G3" s="32"/>
      <c r="H3" s="32"/>
      <c r="I3" s="33"/>
    </row>
    <row r="4" spans="1:11" ht="26.25" x14ac:dyDescent="0.4">
      <c r="A4" s="6" t="s">
        <v>147</v>
      </c>
    </row>
    <row r="6" spans="1:11" x14ac:dyDescent="0.25">
      <c r="A6" s="28" t="s">
        <v>0</v>
      </c>
      <c r="B6" s="29" t="s">
        <v>1</v>
      </c>
      <c r="C6" s="28" t="s">
        <v>2</v>
      </c>
      <c r="D6" s="28" t="s">
        <v>3</v>
      </c>
      <c r="E6" s="28"/>
      <c r="F6" s="29" t="s">
        <v>4</v>
      </c>
      <c r="G6" s="28" t="s">
        <v>5</v>
      </c>
      <c r="H6" s="29" t="s">
        <v>174</v>
      </c>
      <c r="I6" s="28" t="s">
        <v>51</v>
      </c>
      <c r="J6" s="29" t="s">
        <v>182</v>
      </c>
      <c r="K6" s="37" t="s">
        <v>183</v>
      </c>
    </row>
    <row r="7" spans="1:11" ht="29.45" customHeight="1" x14ac:dyDescent="0.25">
      <c r="A7" s="28"/>
      <c r="B7" s="29"/>
      <c r="C7" s="28"/>
      <c r="D7" s="14" t="s">
        <v>6</v>
      </c>
      <c r="E7" s="14" t="s">
        <v>7</v>
      </c>
      <c r="F7" s="29"/>
      <c r="G7" s="28"/>
      <c r="H7" s="29"/>
      <c r="I7" s="28"/>
      <c r="J7" s="29"/>
      <c r="K7" s="37"/>
    </row>
    <row r="8" spans="1:11" x14ac:dyDescent="0.25">
      <c r="A8" s="8" t="s">
        <v>8</v>
      </c>
      <c r="B8" s="9"/>
      <c r="C8" s="7"/>
      <c r="D8" s="7"/>
      <c r="E8" s="7"/>
      <c r="F8" s="9"/>
      <c r="G8" s="7"/>
      <c r="H8" s="7"/>
      <c r="I8" s="7"/>
      <c r="J8" s="9"/>
      <c r="K8" s="24"/>
    </row>
    <row r="9" spans="1:11" ht="47.25" x14ac:dyDescent="0.25">
      <c r="A9" s="7" t="s">
        <v>103</v>
      </c>
      <c r="B9" s="9" t="s">
        <v>32</v>
      </c>
      <c r="C9" s="9" t="s">
        <v>143</v>
      </c>
      <c r="D9" s="7">
        <v>2025</v>
      </c>
      <c r="E9" s="7">
        <v>2027</v>
      </c>
      <c r="F9" s="9" t="s">
        <v>63</v>
      </c>
      <c r="G9" s="11" t="s">
        <v>58</v>
      </c>
      <c r="H9" s="7" t="s">
        <v>68</v>
      </c>
      <c r="I9" s="9" t="s">
        <v>31</v>
      </c>
      <c r="J9" s="9" t="s">
        <v>132</v>
      </c>
      <c r="K9" s="9" t="s">
        <v>188</v>
      </c>
    </row>
    <row r="10" spans="1:11" ht="94.5" x14ac:dyDescent="0.25">
      <c r="A10" s="7" t="s">
        <v>104</v>
      </c>
      <c r="B10" s="9" t="s">
        <v>33</v>
      </c>
      <c r="C10" s="9" t="s">
        <v>64</v>
      </c>
      <c r="D10" s="7">
        <v>2028</v>
      </c>
      <c r="E10" s="7">
        <v>2029</v>
      </c>
      <c r="F10" s="9" t="s">
        <v>63</v>
      </c>
      <c r="G10" s="13" t="s">
        <v>65</v>
      </c>
      <c r="H10" s="7" t="s">
        <v>68</v>
      </c>
      <c r="I10" s="9" t="s">
        <v>31</v>
      </c>
      <c r="J10" s="9" t="s">
        <v>132</v>
      </c>
      <c r="K10" s="9" t="s">
        <v>189</v>
      </c>
    </row>
    <row r="11" spans="1:11" ht="47.25" x14ac:dyDescent="0.25">
      <c r="A11" s="7" t="s">
        <v>105</v>
      </c>
      <c r="B11" s="9" t="s">
        <v>34</v>
      </c>
      <c r="C11" s="9" t="s">
        <v>66</v>
      </c>
      <c r="D11" s="7">
        <v>2027</v>
      </c>
      <c r="E11" s="7">
        <v>2030</v>
      </c>
      <c r="F11" s="9" t="s">
        <v>63</v>
      </c>
      <c r="G11" s="13" t="s">
        <v>65</v>
      </c>
      <c r="H11" s="7" t="s">
        <v>68</v>
      </c>
      <c r="I11" s="9" t="s">
        <v>31</v>
      </c>
      <c r="J11" s="9" t="s">
        <v>132</v>
      </c>
      <c r="K11" s="9" t="s">
        <v>187</v>
      </c>
    </row>
    <row r="12" spans="1:11" ht="94.5" x14ac:dyDescent="0.25">
      <c r="A12" s="7" t="s">
        <v>106</v>
      </c>
      <c r="B12" s="9" t="s">
        <v>165</v>
      </c>
      <c r="C12" s="9" t="s">
        <v>144</v>
      </c>
      <c r="D12" s="7">
        <v>2026</v>
      </c>
      <c r="E12" s="7">
        <v>2029</v>
      </c>
      <c r="F12" s="9" t="s">
        <v>63</v>
      </c>
      <c r="G12" s="13" t="s">
        <v>65</v>
      </c>
      <c r="H12" s="7" t="s">
        <v>70</v>
      </c>
      <c r="I12" s="9" t="s">
        <v>35</v>
      </c>
      <c r="J12" s="9" t="s">
        <v>132</v>
      </c>
      <c r="K12" s="9" t="s">
        <v>188</v>
      </c>
    </row>
    <row r="13" spans="1:11" ht="47.25" x14ac:dyDescent="0.25">
      <c r="A13" s="7" t="s">
        <v>107</v>
      </c>
      <c r="B13" s="9" t="s">
        <v>37</v>
      </c>
      <c r="C13" s="9" t="s">
        <v>67</v>
      </c>
      <c r="D13" s="7">
        <v>2026</v>
      </c>
      <c r="E13" s="7">
        <v>2027</v>
      </c>
      <c r="F13" s="9" t="s">
        <v>127</v>
      </c>
      <c r="G13" s="13" t="s">
        <v>65</v>
      </c>
      <c r="H13" s="7" t="s">
        <v>71</v>
      </c>
      <c r="I13" s="9" t="s">
        <v>35</v>
      </c>
      <c r="J13" s="9" t="s">
        <v>132</v>
      </c>
      <c r="K13" s="9" t="s">
        <v>187</v>
      </c>
    </row>
    <row r="14" spans="1:11" ht="78.75" x14ac:dyDescent="0.25">
      <c r="A14" s="7" t="s">
        <v>108</v>
      </c>
      <c r="B14" s="9" t="s">
        <v>38</v>
      </c>
      <c r="C14" s="9" t="s">
        <v>145</v>
      </c>
      <c r="D14" s="7">
        <v>2025</v>
      </c>
      <c r="E14" s="7">
        <v>2032</v>
      </c>
      <c r="F14" s="9" t="s">
        <v>63</v>
      </c>
      <c r="G14" s="11" t="s">
        <v>58</v>
      </c>
      <c r="H14" s="7" t="s">
        <v>71</v>
      </c>
      <c r="I14" s="9" t="s">
        <v>35</v>
      </c>
      <c r="J14" s="9" t="s">
        <v>132</v>
      </c>
      <c r="K14" s="9" t="s">
        <v>188</v>
      </c>
    </row>
    <row r="15" spans="1:11" ht="47.25" x14ac:dyDescent="0.25">
      <c r="A15" s="7" t="s">
        <v>109</v>
      </c>
      <c r="B15" s="9" t="s">
        <v>39</v>
      </c>
      <c r="C15" s="9" t="s">
        <v>146</v>
      </c>
      <c r="D15" s="7">
        <v>2028</v>
      </c>
      <c r="E15" s="7">
        <v>2032</v>
      </c>
      <c r="F15" s="9" t="s">
        <v>127</v>
      </c>
      <c r="G15" s="13" t="s">
        <v>65</v>
      </c>
      <c r="H15" s="7" t="s">
        <v>71</v>
      </c>
      <c r="I15" s="9" t="s">
        <v>35</v>
      </c>
      <c r="J15" s="9" t="s">
        <v>132</v>
      </c>
      <c r="K15" s="9" t="s">
        <v>188</v>
      </c>
    </row>
    <row r="16" spans="1:11" ht="47.25" x14ac:dyDescent="0.25">
      <c r="A16" s="7" t="s">
        <v>110</v>
      </c>
      <c r="B16" s="9" t="s">
        <v>40</v>
      </c>
      <c r="C16" s="9" t="s">
        <v>57</v>
      </c>
      <c r="D16" s="7">
        <v>2027</v>
      </c>
      <c r="E16" s="7">
        <v>2027</v>
      </c>
      <c r="F16" s="9" t="s">
        <v>128</v>
      </c>
      <c r="G16" s="13" t="s">
        <v>65</v>
      </c>
      <c r="H16" s="7" t="s">
        <v>68</v>
      </c>
      <c r="I16" s="9" t="s">
        <v>35</v>
      </c>
      <c r="J16" s="9" t="s">
        <v>132</v>
      </c>
      <c r="K16" s="9" t="s">
        <v>188</v>
      </c>
    </row>
    <row r="17" spans="1:11" ht="110.25" x14ac:dyDescent="0.25">
      <c r="A17" s="7" t="s">
        <v>190</v>
      </c>
      <c r="B17" s="9" t="s">
        <v>137</v>
      </c>
      <c r="C17" s="9" t="s">
        <v>57</v>
      </c>
      <c r="D17" s="7">
        <v>2025</v>
      </c>
      <c r="E17" s="7">
        <v>2027</v>
      </c>
      <c r="F17" s="9" t="s">
        <v>56</v>
      </c>
      <c r="G17" s="11" t="s">
        <v>58</v>
      </c>
      <c r="H17" s="7" t="s">
        <v>68</v>
      </c>
      <c r="I17" s="7" t="s">
        <v>15</v>
      </c>
      <c r="J17" s="9" t="s">
        <v>192</v>
      </c>
      <c r="K17" s="9" t="s">
        <v>185</v>
      </c>
    </row>
  </sheetData>
  <autoFilter ref="A8:J17" xr:uid="{E72B2AEC-66CC-48FF-9FAF-841192ACF236}"/>
  <mergeCells count="12">
    <mergeCell ref="K6:K7"/>
    <mergeCell ref="J6:J7"/>
    <mergeCell ref="G1:H3"/>
    <mergeCell ref="H6:H7"/>
    <mergeCell ref="I6:I7"/>
    <mergeCell ref="G6:G7"/>
    <mergeCell ref="I1:I3"/>
    <mergeCell ref="A6:A7"/>
    <mergeCell ref="B6:B7"/>
    <mergeCell ref="C6:C7"/>
    <mergeCell ref="D6:E6"/>
    <mergeCell ref="F6:F7"/>
  </mergeCells>
  <phoneticPr fontId="12"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059DF-BC20-43F4-959A-06D8FCE44595}">
  <sheetPr>
    <tabColor theme="8" tint="0.79998168889431442"/>
  </sheetPr>
  <dimension ref="A1:K13"/>
  <sheetViews>
    <sheetView showGridLines="0" zoomScale="90" zoomScaleNormal="90" workbookViewId="0">
      <pane xSplit="2" ySplit="7" topLeftCell="H8" activePane="bottomRight" state="frozen"/>
      <selection pane="topRight" activeCell="C1" sqref="C1"/>
      <selection pane="bottomLeft" activeCell="A8" sqref="A8"/>
      <selection pane="bottomRight" activeCell="K6" sqref="K6:K7"/>
    </sheetView>
  </sheetViews>
  <sheetFormatPr defaultColWidth="8.7109375" defaultRowHeight="15.75" x14ac:dyDescent="0.25"/>
  <cols>
    <col min="1" max="1" width="10.5703125" style="3" customWidth="1"/>
    <col min="2" max="2" width="40.5703125" style="4" customWidth="1"/>
    <col min="3" max="3" width="40.5703125" style="3" customWidth="1"/>
    <col min="4" max="5" width="10.5703125" style="3" customWidth="1"/>
    <col min="6" max="8" width="15.5703125" style="4" customWidth="1"/>
    <col min="9" max="9" width="45.5703125" style="3" customWidth="1"/>
    <col min="10" max="10" width="25.5703125" style="3" customWidth="1"/>
    <col min="11" max="11" width="45.5703125" style="22" customWidth="1"/>
    <col min="12" max="16384" width="8.7109375" style="3"/>
  </cols>
  <sheetData>
    <row r="1" spans="1:11" ht="23.25" x14ac:dyDescent="0.35">
      <c r="A1" s="5" t="s">
        <v>80</v>
      </c>
      <c r="G1" s="32" t="s">
        <v>131</v>
      </c>
      <c r="H1" s="32"/>
      <c r="I1" s="36" t="s">
        <v>176</v>
      </c>
    </row>
    <row r="2" spans="1:11" x14ac:dyDescent="0.25">
      <c r="B2" s="4" t="s">
        <v>201</v>
      </c>
      <c r="G2" s="32"/>
      <c r="H2" s="32"/>
      <c r="I2" s="33"/>
    </row>
    <row r="3" spans="1:11" ht="42.6" customHeight="1" x14ac:dyDescent="0.25">
      <c r="G3" s="32"/>
      <c r="H3" s="32"/>
      <c r="I3" s="33"/>
    </row>
    <row r="4" spans="1:11" ht="26.25" x14ac:dyDescent="0.4">
      <c r="A4" s="6" t="s">
        <v>150</v>
      </c>
    </row>
    <row r="6" spans="1:11" x14ac:dyDescent="0.25">
      <c r="A6" s="28" t="s">
        <v>0</v>
      </c>
      <c r="B6" s="29" t="s">
        <v>1</v>
      </c>
      <c r="C6" s="28" t="s">
        <v>2</v>
      </c>
      <c r="D6" s="28" t="s">
        <v>3</v>
      </c>
      <c r="E6" s="28"/>
      <c r="F6" s="29" t="s">
        <v>4</v>
      </c>
      <c r="G6" s="29" t="s">
        <v>5</v>
      </c>
      <c r="H6" s="29" t="s">
        <v>54</v>
      </c>
      <c r="I6" s="28" t="s">
        <v>51</v>
      </c>
      <c r="J6" s="29" t="s">
        <v>182</v>
      </c>
      <c r="K6" s="37" t="s">
        <v>183</v>
      </c>
    </row>
    <row r="7" spans="1:11" x14ac:dyDescent="0.25">
      <c r="A7" s="28"/>
      <c r="B7" s="29"/>
      <c r="C7" s="28"/>
      <c r="D7" s="14" t="s">
        <v>6</v>
      </c>
      <c r="E7" s="14" t="s">
        <v>7</v>
      </c>
      <c r="F7" s="29"/>
      <c r="G7" s="29"/>
      <c r="H7" s="29"/>
      <c r="I7" s="28"/>
      <c r="J7" s="29"/>
      <c r="K7" s="37"/>
    </row>
    <row r="8" spans="1:11" x14ac:dyDescent="0.25">
      <c r="A8" s="8" t="s">
        <v>8</v>
      </c>
      <c r="B8" s="9"/>
      <c r="C8" s="7"/>
      <c r="D8" s="7"/>
      <c r="E8" s="7"/>
      <c r="F8" s="9"/>
      <c r="G8" s="9"/>
      <c r="H8" s="9"/>
      <c r="I8" s="7"/>
      <c r="J8" s="18"/>
      <c r="K8" s="9"/>
    </row>
    <row r="9" spans="1:11" ht="78.75" x14ac:dyDescent="0.25">
      <c r="A9" s="7" t="s">
        <v>111</v>
      </c>
      <c r="B9" s="9" t="s">
        <v>27</v>
      </c>
      <c r="C9" s="9" t="s">
        <v>74</v>
      </c>
      <c r="D9" s="7">
        <v>2025</v>
      </c>
      <c r="E9" s="7">
        <v>2025</v>
      </c>
      <c r="F9" s="9" t="s">
        <v>63</v>
      </c>
      <c r="G9" s="15" t="s">
        <v>181</v>
      </c>
      <c r="H9" s="9" t="s">
        <v>71</v>
      </c>
      <c r="I9" s="9" t="s">
        <v>53</v>
      </c>
      <c r="J9" s="7" t="s">
        <v>132</v>
      </c>
      <c r="K9" s="9" t="s">
        <v>195</v>
      </c>
    </row>
    <row r="10" spans="1:11" ht="63" x14ac:dyDescent="0.25">
      <c r="A10" s="7" t="s">
        <v>112</v>
      </c>
      <c r="B10" s="9" t="s">
        <v>28</v>
      </c>
      <c r="C10" s="9" t="s">
        <v>57</v>
      </c>
      <c r="D10" s="7">
        <v>2028</v>
      </c>
      <c r="E10" s="7">
        <v>2032</v>
      </c>
      <c r="F10" s="9" t="s">
        <v>129</v>
      </c>
      <c r="G10" s="16" t="s">
        <v>61</v>
      </c>
      <c r="H10" s="9" t="s">
        <v>69</v>
      </c>
      <c r="I10" s="9" t="s">
        <v>53</v>
      </c>
      <c r="J10" s="7" t="s">
        <v>132</v>
      </c>
      <c r="K10" s="9" t="s">
        <v>195</v>
      </c>
    </row>
    <row r="11" spans="1:11" ht="63" x14ac:dyDescent="0.25">
      <c r="A11" s="7" t="s">
        <v>113</v>
      </c>
      <c r="B11" s="9" t="s">
        <v>29</v>
      </c>
      <c r="C11" s="9" t="s">
        <v>57</v>
      </c>
      <c r="D11" s="7">
        <v>2028</v>
      </c>
      <c r="E11" s="7">
        <v>2030</v>
      </c>
      <c r="F11" s="9" t="s">
        <v>63</v>
      </c>
      <c r="G11" s="16" t="s">
        <v>61</v>
      </c>
      <c r="H11" s="9" t="s">
        <v>68</v>
      </c>
      <c r="I11" s="9" t="s">
        <v>53</v>
      </c>
      <c r="J11" s="7" t="s">
        <v>132</v>
      </c>
      <c r="K11" s="9" t="s">
        <v>184</v>
      </c>
    </row>
    <row r="12" spans="1:11" ht="78.75" x14ac:dyDescent="0.25">
      <c r="A12" s="7" t="s">
        <v>114</v>
      </c>
      <c r="B12" s="9" t="s">
        <v>30</v>
      </c>
      <c r="C12" s="9" t="s">
        <v>148</v>
      </c>
      <c r="D12" s="7">
        <v>2025</v>
      </c>
      <c r="E12" s="7">
        <v>2032</v>
      </c>
      <c r="F12" s="9" t="s">
        <v>129</v>
      </c>
      <c r="G12" s="17" t="s">
        <v>58</v>
      </c>
      <c r="H12" s="9" t="s">
        <v>75</v>
      </c>
      <c r="I12" s="9" t="s">
        <v>53</v>
      </c>
      <c r="J12" s="7" t="s">
        <v>132</v>
      </c>
      <c r="K12" s="9" t="s">
        <v>195</v>
      </c>
    </row>
    <row r="13" spans="1:11" ht="47.25" x14ac:dyDescent="0.25">
      <c r="A13" s="7" t="s">
        <v>115</v>
      </c>
      <c r="B13" s="9" t="s">
        <v>41</v>
      </c>
      <c r="C13" s="9" t="s">
        <v>57</v>
      </c>
      <c r="D13" s="7">
        <v>2028</v>
      </c>
      <c r="E13" s="7">
        <v>2030</v>
      </c>
      <c r="F13" s="9" t="s">
        <v>63</v>
      </c>
      <c r="G13" s="16" t="s">
        <v>61</v>
      </c>
      <c r="H13" s="9" t="s">
        <v>69</v>
      </c>
      <c r="I13" s="9" t="s">
        <v>149</v>
      </c>
      <c r="J13" s="7" t="s">
        <v>132</v>
      </c>
      <c r="K13" s="9" t="s">
        <v>195</v>
      </c>
    </row>
  </sheetData>
  <autoFilter ref="A8:J8" xr:uid="{143059DF-BC20-43F4-959A-06D8FCE44595}"/>
  <mergeCells count="12">
    <mergeCell ref="K6:K7"/>
    <mergeCell ref="G1:H3"/>
    <mergeCell ref="J6:J7"/>
    <mergeCell ref="H6:H7"/>
    <mergeCell ref="I6:I7"/>
    <mergeCell ref="G6:G7"/>
    <mergeCell ref="I1:I3"/>
    <mergeCell ref="A6:A7"/>
    <mergeCell ref="B6:B7"/>
    <mergeCell ref="C6:C7"/>
    <mergeCell ref="D6:E6"/>
    <mergeCell ref="F6:F7"/>
  </mergeCells>
  <phoneticPr fontId="12"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29DEA-6C0D-415C-9867-E53089F11496}">
  <sheetPr>
    <tabColor theme="9" tint="0.79998168889431442"/>
  </sheetPr>
  <dimension ref="A1:K14"/>
  <sheetViews>
    <sheetView showGridLines="0" zoomScale="90" zoomScaleNormal="90" workbookViewId="0">
      <pane xSplit="2" ySplit="7" topLeftCell="H8" activePane="bottomRight" state="frozen"/>
      <selection pane="topRight" activeCell="C1" sqref="C1"/>
      <selection pane="bottomLeft" activeCell="A8" sqref="A8"/>
      <selection pane="bottomRight" activeCell="K6" sqref="K6:K7"/>
    </sheetView>
  </sheetViews>
  <sheetFormatPr defaultColWidth="8.7109375" defaultRowHeight="15.75" x14ac:dyDescent="0.25"/>
  <cols>
    <col min="1" max="1" width="10.5703125" style="3" customWidth="1"/>
    <col min="2" max="2" width="40.5703125" style="4" customWidth="1"/>
    <col min="3" max="3" width="40.5703125" style="3" customWidth="1"/>
    <col min="4" max="5" width="10.5703125" style="3" customWidth="1"/>
    <col min="6" max="7" width="15.5703125" style="4" customWidth="1"/>
    <col min="8" max="8" width="15.5703125" style="3" customWidth="1"/>
    <col min="9" max="9" width="45.5703125" style="3" customWidth="1"/>
    <col min="10" max="10" width="25.5703125" style="3" customWidth="1"/>
    <col min="11" max="11" width="45.5703125" style="22" customWidth="1"/>
    <col min="12" max="16384" width="8.7109375" style="3"/>
  </cols>
  <sheetData>
    <row r="1" spans="1:11" ht="23.25" x14ac:dyDescent="0.35">
      <c r="A1" s="5" t="s">
        <v>80</v>
      </c>
      <c r="G1" s="32" t="s">
        <v>131</v>
      </c>
      <c r="H1" s="32"/>
    </row>
    <row r="2" spans="1:11" x14ac:dyDescent="0.25">
      <c r="B2" s="4" t="s">
        <v>201</v>
      </c>
      <c r="G2" s="32"/>
      <c r="H2" s="32"/>
    </row>
    <row r="3" spans="1:11" ht="44.1" customHeight="1" x14ac:dyDescent="0.25">
      <c r="G3" s="32"/>
      <c r="H3" s="32"/>
    </row>
    <row r="4" spans="1:11" ht="26.25" x14ac:dyDescent="0.4">
      <c r="A4" s="6" t="s">
        <v>151</v>
      </c>
    </row>
    <row r="6" spans="1:11" x14ac:dyDescent="0.25">
      <c r="A6" s="28" t="s">
        <v>0</v>
      </c>
      <c r="B6" s="29" t="s">
        <v>1</v>
      </c>
      <c r="C6" s="28" t="s">
        <v>2</v>
      </c>
      <c r="D6" s="28" t="s">
        <v>3</v>
      </c>
      <c r="E6" s="28"/>
      <c r="F6" s="29" t="s">
        <v>4</v>
      </c>
      <c r="G6" s="29" t="s">
        <v>5</v>
      </c>
      <c r="H6" s="29" t="s">
        <v>79</v>
      </c>
      <c r="I6" s="28" t="s">
        <v>51</v>
      </c>
      <c r="J6" s="29" t="s">
        <v>182</v>
      </c>
      <c r="K6" s="37" t="s">
        <v>183</v>
      </c>
    </row>
    <row r="7" spans="1:11" x14ac:dyDescent="0.25">
      <c r="A7" s="28"/>
      <c r="B7" s="29"/>
      <c r="C7" s="28"/>
      <c r="D7" s="14" t="s">
        <v>6</v>
      </c>
      <c r="E7" s="14" t="s">
        <v>7</v>
      </c>
      <c r="F7" s="29"/>
      <c r="G7" s="29"/>
      <c r="H7" s="29"/>
      <c r="I7" s="28"/>
      <c r="J7" s="29"/>
      <c r="K7" s="37"/>
    </row>
    <row r="8" spans="1:11" x14ac:dyDescent="0.25">
      <c r="A8" s="8" t="s">
        <v>8</v>
      </c>
      <c r="B8" s="9"/>
      <c r="C8" s="7"/>
      <c r="D8" s="7"/>
      <c r="E8" s="7"/>
      <c r="F8" s="9"/>
      <c r="G8" s="9"/>
      <c r="H8" s="7"/>
      <c r="I8" s="7"/>
      <c r="J8" s="18"/>
      <c r="K8" s="9"/>
    </row>
    <row r="9" spans="1:11" ht="31.5" x14ac:dyDescent="0.25">
      <c r="A9" s="7" t="s">
        <v>116</v>
      </c>
      <c r="B9" s="9" t="s">
        <v>43</v>
      </c>
      <c r="C9" s="9" t="s">
        <v>152</v>
      </c>
      <c r="D9" s="7">
        <v>2026</v>
      </c>
      <c r="E9" s="7">
        <v>2027</v>
      </c>
      <c r="F9" s="9" t="s">
        <v>198</v>
      </c>
      <c r="G9" s="16" t="s">
        <v>61</v>
      </c>
      <c r="H9" s="7" t="s">
        <v>68</v>
      </c>
      <c r="I9" s="9" t="s">
        <v>42</v>
      </c>
      <c r="J9" s="7" t="s">
        <v>132</v>
      </c>
      <c r="K9" s="9"/>
    </row>
    <row r="10" spans="1:11" ht="63" x14ac:dyDescent="0.25">
      <c r="A10" s="7" t="s">
        <v>117</v>
      </c>
      <c r="B10" s="9" t="s">
        <v>44</v>
      </c>
      <c r="C10" s="9" t="s">
        <v>76</v>
      </c>
      <c r="D10" s="7">
        <v>2027</v>
      </c>
      <c r="E10" s="7">
        <v>2028</v>
      </c>
      <c r="F10" s="9" t="s">
        <v>178</v>
      </c>
      <c r="G10" s="16" t="s">
        <v>61</v>
      </c>
      <c r="H10" s="7" t="s">
        <v>70</v>
      </c>
      <c r="I10" s="9" t="s">
        <v>42</v>
      </c>
      <c r="J10" s="7" t="s">
        <v>132</v>
      </c>
      <c r="K10" s="9" t="s">
        <v>196</v>
      </c>
    </row>
    <row r="11" spans="1:11" ht="47.25" x14ac:dyDescent="0.25">
      <c r="A11" s="7" t="s">
        <v>118</v>
      </c>
      <c r="B11" s="9" t="s">
        <v>45</v>
      </c>
      <c r="C11" s="9" t="s">
        <v>77</v>
      </c>
      <c r="D11" s="7">
        <v>2027</v>
      </c>
      <c r="E11" s="7">
        <v>2028</v>
      </c>
      <c r="F11" s="9" t="s">
        <v>153</v>
      </c>
      <c r="G11" s="16" t="s">
        <v>61</v>
      </c>
      <c r="H11" s="7" t="s">
        <v>71</v>
      </c>
      <c r="I11" s="9" t="s">
        <v>42</v>
      </c>
      <c r="J11" s="7" t="s">
        <v>132</v>
      </c>
      <c r="K11" s="9"/>
    </row>
    <row r="12" spans="1:11" ht="47.25" x14ac:dyDescent="0.25">
      <c r="A12" s="7" t="s">
        <v>119</v>
      </c>
      <c r="B12" s="9" t="s">
        <v>47</v>
      </c>
      <c r="C12" s="9" t="s">
        <v>78</v>
      </c>
      <c r="D12" s="7">
        <v>2030</v>
      </c>
      <c r="E12" s="7">
        <v>2032</v>
      </c>
      <c r="F12" s="9" t="s">
        <v>154</v>
      </c>
      <c r="G12" s="16" t="s">
        <v>61</v>
      </c>
      <c r="H12" s="7" t="s">
        <v>70</v>
      </c>
      <c r="I12" s="9" t="s">
        <v>46</v>
      </c>
      <c r="J12" s="7" t="s">
        <v>132</v>
      </c>
      <c r="K12" s="9"/>
    </row>
    <row r="13" spans="1:11" ht="47.25" x14ac:dyDescent="0.25">
      <c r="A13" s="7" t="s">
        <v>120</v>
      </c>
      <c r="B13" s="9" t="s">
        <v>49</v>
      </c>
      <c r="C13" s="9" t="s">
        <v>177</v>
      </c>
      <c r="D13" s="7">
        <v>2025</v>
      </c>
      <c r="E13" s="7">
        <v>2032</v>
      </c>
      <c r="F13" s="9" t="s">
        <v>130</v>
      </c>
      <c r="G13" s="17" t="s">
        <v>58</v>
      </c>
      <c r="H13" s="7" t="s">
        <v>70</v>
      </c>
      <c r="I13" s="9" t="s">
        <v>48</v>
      </c>
      <c r="J13" s="7" t="s">
        <v>132</v>
      </c>
      <c r="K13" s="9" t="s">
        <v>196</v>
      </c>
    </row>
    <row r="14" spans="1:11" ht="78.75" x14ac:dyDescent="0.25">
      <c r="A14" s="7" t="s">
        <v>121</v>
      </c>
      <c r="B14" s="9" t="s">
        <v>50</v>
      </c>
      <c r="C14" s="9" t="s">
        <v>57</v>
      </c>
      <c r="D14" s="7">
        <v>2028</v>
      </c>
      <c r="E14" s="7">
        <v>2029</v>
      </c>
      <c r="F14" s="9" t="s">
        <v>130</v>
      </c>
      <c r="G14" s="16" t="s">
        <v>61</v>
      </c>
      <c r="H14" s="7" t="s">
        <v>70</v>
      </c>
      <c r="I14" s="9" t="s">
        <v>48</v>
      </c>
      <c r="J14" s="7" t="s">
        <v>132</v>
      </c>
      <c r="K14" s="9" t="s">
        <v>196</v>
      </c>
    </row>
  </sheetData>
  <autoFilter ref="A8:J8" xr:uid="{74529DEA-6C0D-415C-9867-E53089F11496}"/>
  <mergeCells count="11">
    <mergeCell ref="K6:K7"/>
    <mergeCell ref="G1:H3"/>
    <mergeCell ref="I6:I7"/>
    <mergeCell ref="J6:J7"/>
    <mergeCell ref="A6:A7"/>
    <mergeCell ref="B6:B7"/>
    <mergeCell ref="C6:C7"/>
    <mergeCell ref="D6:E6"/>
    <mergeCell ref="F6:F7"/>
    <mergeCell ref="G6:G7"/>
    <mergeCell ref="H6:H7"/>
  </mergeCells>
  <phoneticPr fontId="12"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A1270-A585-4F2A-B3CC-1CCC43A12ACE}">
  <dimension ref="A1:J48"/>
  <sheetViews>
    <sheetView topLeftCell="A23" workbookViewId="0">
      <selection activeCell="M26" sqref="M26"/>
    </sheetView>
  </sheetViews>
  <sheetFormatPr defaultRowHeight="15" x14ac:dyDescent="0.25"/>
  <cols>
    <col min="1" max="1" width="37.85546875" style="1" customWidth="1"/>
    <col min="5" max="6" width="11.42578125" customWidth="1"/>
    <col min="8" max="8" width="9.28515625" customWidth="1"/>
    <col min="9" max="9" width="10.140625" bestFit="1" customWidth="1"/>
    <col min="10" max="10" width="16.85546875" style="19" bestFit="1" customWidth="1"/>
  </cols>
  <sheetData>
    <row r="1" spans="1:10" x14ac:dyDescent="0.25">
      <c r="A1" s="1" t="s">
        <v>1</v>
      </c>
      <c r="B1" t="s">
        <v>158</v>
      </c>
      <c r="C1" t="s">
        <v>159</v>
      </c>
      <c r="D1" t="s">
        <v>160</v>
      </c>
      <c r="E1" t="s">
        <v>155</v>
      </c>
      <c r="F1" t="s">
        <v>161</v>
      </c>
      <c r="G1" t="s">
        <v>162</v>
      </c>
      <c r="H1" t="s">
        <v>163</v>
      </c>
      <c r="I1" s="19" t="s">
        <v>156</v>
      </c>
      <c r="J1" s="19" t="s">
        <v>164</v>
      </c>
    </row>
    <row r="2" spans="1:10" ht="30" x14ac:dyDescent="0.25">
      <c r="A2" s="1" t="s">
        <v>136</v>
      </c>
      <c r="I2" s="19"/>
      <c r="J2" s="2">
        <f t="shared" ref="J2:J48" si="0">_xlfn.DAYS(I2, E2)</f>
        <v>0</v>
      </c>
    </row>
    <row r="3" spans="1:10" ht="45" x14ac:dyDescent="0.25">
      <c r="A3" s="1" t="s">
        <v>55</v>
      </c>
      <c r="B3" s="2">
        <v>1</v>
      </c>
      <c r="C3" s="20" t="s">
        <v>157</v>
      </c>
      <c r="D3" s="2">
        <v>2025</v>
      </c>
      <c r="E3" s="19">
        <f>DATE(D3, C3, B3)</f>
        <v>45748</v>
      </c>
      <c r="F3">
        <v>1</v>
      </c>
      <c r="G3">
        <v>6</v>
      </c>
      <c r="H3">
        <v>2025</v>
      </c>
      <c r="I3" s="19">
        <f>DATE(Table4[[#This Row],[End Year]],Table4[[#This Row],[End Month]],Table4[[#This Row],[End Day]])</f>
        <v>45809</v>
      </c>
      <c r="J3" s="2">
        <f t="shared" si="0"/>
        <v>61</v>
      </c>
    </row>
    <row r="4" spans="1:10" ht="30" x14ac:dyDescent="0.25">
      <c r="A4" s="1" t="s">
        <v>137</v>
      </c>
      <c r="B4">
        <v>1</v>
      </c>
      <c r="C4">
        <v>1</v>
      </c>
      <c r="D4">
        <v>2025</v>
      </c>
      <c r="E4" s="19">
        <f t="shared" ref="E4:E16" si="1">DATE(D4, C4, B4)</f>
        <v>45658</v>
      </c>
      <c r="F4">
        <v>1</v>
      </c>
      <c r="G4">
        <v>3</v>
      </c>
      <c r="H4">
        <v>2026</v>
      </c>
      <c r="I4" s="19">
        <f>DATE(Table4[[#This Row],[End Year]],Table4[[#This Row],[End Month]],Table4[[#This Row],[End Day]])</f>
        <v>46082</v>
      </c>
      <c r="J4" s="2">
        <f t="shared" si="0"/>
        <v>424</v>
      </c>
    </row>
    <row r="5" spans="1:10" ht="45" x14ac:dyDescent="0.25">
      <c r="A5" s="1" t="s">
        <v>9</v>
      </c>
      <c r="B5">
        <v>1</v>
      </c>
      <c r="C5">
        <v>7</v>
      </c>
      <c r="D5">
        <v>2025</v>
      </c>
      <c r="E5" s="19">
        <f t="shared" si="1"/>
        <v>45839</v>
      </c>
      <c r="F5">
        <v>1</v>
      </c>
      <c r="G5">
        <v>3</v>
      </c>
      <c r="H5">
        <v>2026</v>
      </c>
      <c r="I5" s="19">
        <f>DATE(Table4[[#This Row],[End Year]],Table4[[#This Row],[End Month]],Table4[[#This Row],[End Day]])</f>
        <v>46082</v>
      </c>
      <c r="J5" s="2">
        <f t="shared" si="0"/>
        <v>243</v>
      </c>
    </row>
    <row r="6" spans="1:10" ht="60" x14ac:dyDescent="0.25">
      <c r="A6" s="1" t="s">
        <v>10</v>
      </c>
      <c r="B6">
        <v>1</v>
      </c>
      <c r="C6">
        <v>4</v>
      </c>
      <c r="D6">
        <v>2025</v>
      </c>
      <c r="E6" s="19">
        <f t="shared" si="1"/>
        <v>45748</v>
      </c>
      <c r="F6">
        <v>1</v>
      </c>
      <c r="G6">
        <v>3</v>
      </c>
      <c r="H6">
        <v>2032</v>
      </c>
      <c r="I6" s="19">
        <f>DATE(Table4[[#This Row],[End Year]],Table4[[#This Row],[End Month]],Table4[[#This Row],[End Day]])</f>
        <v>48274</v>
      </c>
      <c r="J6" s="2">
        <f t="shared" si="0"/>
        <v>2526</v>
      </c>
    </row>
    <row r="7" spans="1:10" ht="60" x14ac:dyDescent="0.25">
      <c r="A7" s="1" t="s">
        <v>11</v>
      </c>
      <c r="B7">
        <v>1</v>
      </c>
      <c r="C7">
        <v>4</v>
      </c>
      <c r="D7">
        <v>2025</v>
      </c>
      <c r="E7" s="19">
        <f t="shared" si="1"/>
        <v>45748</v>
      </c>
      <c r="F7">
        <v>1</v>
      </c>
      <c r="G7">
        <v>3</v>
      </c>
      <c r="H7">
        <v>2027</v>
      </c>
      <c r="I7" s="19">
        <f>DATE(Table4[[#This Row],[End Year]],Table4[[#This Row],[End Month]],Table4[[#This Row],[End Day]])</f>
        <v>46447</v>
      </c>
      <c r="J7" s="2">
        <f t="shared" si="0"/>
        <v>699</v>
      </c>
    </row>
    <row r="8" spans="1:10" ht="30" x14ac:dyDescent="0.25">
      <c r="A8" s="1" t="s">
        <v>13</v>
      </c>
      <c r="B8">
        <v>1</v>
      </c>
      <c r="C8">
        <v>9</v>
      </c>
      <c r="D8">
        <v>2029</v>
      </c>
      <c r="E8" s="19">
        <f t="shared" si="1"/>
        <v>47362</v>
      </c>
      <c r="F8">
        <v>1</v>
      </c>
      <c r="G8">
        <v>3</v>
      </c>
      <c r="H8">
        <v>2031</v>
      </c>
      <c r="I8" s="19">
        <f>DATE(Table4[[#This Row],[End Year]],Table4[[#This Row],[End Month]],Table4[[#This Row],[End Day]])</f>
        <v>47908</v>
      </c>
      <c r="J8" s="2">
        <f t="shared" si="0"/>
        <v>546</v>
      </c>
    </row>
    <row r="9" spans="1:10" ht="75" x14ac:dyDescent="0.25">
      <c r="A9" s="1" t="s">
        <v>134</v>
      </c>
      <c r="B9">
        <v>1</v>
      </c>
      <c r="C9">
        <v>4</v>
      </c>
      <c r="D9">
        <v>2026</v>
      </c>
      <c r="E9" s="19">
        <f t="shared" si="1"/>
        <v>46113</v>
      </c>
      <c r="F9">
        <v>1</v>
      </c>
      <c r="G9">
        <v>3</v>
      </c>
      <c r="H9">
        <v>2027</v>
      </c>
      <c r="I9" s="19">
        <f>DATE(Table4[[#This Row],[End Year]],Table4[[#This Row],[End Month]],Table4[[#This Row],[End Day]])</f>
        <v>46447</v>
      </c>
      <c r="J9" s="2">
        <f t="shared" si="0"/>
        <v>334</v>
      </c>
    </row>
    <row r="10" spans="1:10" ht="45" x14ac:dyDescent="0.25">
      <c r="A10" s="1" t="s">
        <v>12</v>
      </c>
      <c r="B10">
        <v>1</v>
      </c>
      <c r="C10">
        <v>9</v>
      </c>
      <c r="D10">
        <v>2028</v>
      </c>
      <c r="E10" s="19">
        <f t="shared" si="1"/>
        <v>46997</v>
      </c>
      <c r="F10">
        <v>1</v>
      </c>
      <c r="G10">
        <v>3</v>
      </c>
      <c r="H10">
        <v>2032</v>
      </c>
      <c r="I10" s="19">
        <f>DATE(Table4[[#This Row],[End Year]],Table4[[#This Row],[End Month]],Table4[[#This Row],[End Day]])</f>
        <v>48274</v>
      </c>
      <c r="J10" s="2">
        <f t="shared" si="0"/>
        <v>1277</v>
      </c>
    </row>
    <row r="11" spans="1:10" ht="45" x14ac:dyDescent="0.25">
      <c r="A11" s="1" t="s">
        <v>14</v>
      </c>
      <c r="B11">
        <v>1</v>
      </c>
      <c r="C11">
        <v>4</v>
      </c>
      <c r="D11">
        <v>2025</v>
      </c>
      <c r="E11" s="19">
        <f t="shared" si="1"/>
        <v>45748</v>
      </c>
      <c r="F11">
        <v>1</v>
      </c>
      <c r="G11">
        <v>3</v>
      </c>
      <c r="H11">
        <v>2032</v>
      </c>
      <c r="I11" s="19">
        <f>DATE(Table4[[#This Row],[End Year]],Table4[[#This Row],[End Month]],Table4[[#This Row],[End Day]])</f>
        <v>48274</v>
      </c>
      <c r="J11" s="2">
        <f t="shared" si="0"/>
        <v>2526</v>
      </c>
    </row>
    <row r="12" spans="1:10" ht="75" x14ac:dyDescent="0.25">
      <c r="A12" s="1" t="s">
        <v>23</v>
      </c>
      <c r="B12">
        <v>1</v>
      </c>
      <c r="C12">
        <v>4</v>
      </c>
      <c r="D12">
        <v>2025</v>
      </c>
      <c r="E12" s="19">
        <f t="shared" si="1"/>
        <v>45748</v>
      </c>
      <c r="F12">
        <v>1</v>
      </c>
      <c r="G12">
        <v>3</v>
      </c>
      <c r="H12">
        <v>2032</v>
      </c>
      <c r="I12" s="19">
        <f>DATE(Table4[[#This Row],[End Year]],Table4[[#This Row],[End Month]],Table4[[#This Row],[End Day]])</f>
        <v>48274</v>
      </c>
      <c r="J12" s="2">
        <f t="shared" si="0"/>
        <v>2526</v>
      </c>
    </row>
    <row r="13" spans="1:10" ht="75" x14ac:dyDescent="0.25">
      <c r="A13" s="1" t="s">
        <v>24</v>
      </c>
      <c r="B13">
        <v>1</v>
      </c>
      <c r="C13">
        <v>4</v>
      </c>
      <c r="D13">
        <v>2027</v>
      </c>
      <c r="E13" s="19">
        <f t="shared" si="1"/>
        <v>46478</v>
      </c>
      <c r="F13">
        <v>1</v>
      </c>
      <c r="G13">
        <v>3</v>
      </c>
      <c r="H13">
        <v>2030</v>
      </c>
      <c r="I13" s="19">
        <f>DATE(Table4[[#This Row],[End Year]],Table4[[#This Row],[End Month]],Table4[[#This Row],[End Day]])</f>
        <v>47543</v>
      </c>
      <c r="J13" s="2">
        <f t="shared" si="0"/>
        <v>1065</v>
      </c>
    </row>
    <row r="14" spans="1:10" ht="60" x14ac:dyDescent="0.25">
      <c r="A14" s="1" t="s">
        <v>141</v>
      </c>
      <c r="B14">
        <v>1</v>
      </c>
      <c r="C14">
        <v>4</v>
      </c>
      <c r="D14">
        <v>2025</v>
      </c>
      <c r="E14" s="19">
        <f t="shared" si="1"/>
        <v>45748</v>
      </c>
      <c r="F14">
        <v>1</v>
      </c>
      <c r="G14">
        <v>3</v>
      </c>
      <c r="H14">
        <v>2032</v>
      </c>
      <c r="I14" s="19">
        <f>DATE(Table4[[#This Row],[End Year]],Table4[[#This Row],[End Month]],Table4[[#This Row],[End Day]])</f>
        <v>48274</v>
      </c>
      <c r="J14" s="2">
        <f t="shared" si="0"/>
        <v>2526</v>
      </c>
    </row>
    <row r="15" spans="1:10" ht="45" x14ac:dyDescent="0.25">
      <c r="A15" s="1" t="s">
        <v>25</v>
      </c>
      <c r="B15">
        <v>1</v>
      </c>
      <c r="C15">
        <v>9</v>
      </c>
      <c r="D15">
        <v>2027</v>
      </c>
      <c r="E15" s="19">
        <f t="shared" si="1"/>
        <v>46631</v>
      </c>
      <c r="F15">
        <v>1</v>
      </c>
      <c r="G15">
        <v>3</v>
      </c>
      <c r="H15">
        <v>2029</v>
      </c>
      <c r="I15" s="19">
        <f>DATE(Table4[[#This Row],[End Year]],Table4[[#This Row],[End Month]],Table4[[#This Row],[End Day]])</f>
        <v>47178</v>
      </c>
      <c r="J15" s="2">
        <f t="shared" si="0"/>
        <v>547</v>
      </c>
    </row>
    <row r="16" spans="1:10" ht="60" x14ac:dyDescent="0.25">
      <c r="A16" s="1" t="s">
        <v>73</v>
      </c>
      <c r="B16">
        <v>1</v>
      </c>
      <c r="C16">
        <v>4</v>
      </c>
      <c r="D16">
        <v>2025</v>
      </c>
      <c r="E16" s="19">
        <f t="shared" si="1"/>
        <v>45748</v>
      </c>
      <c r="F16">
        <v>1</v>
      </c>
      <c r="G16">
        <v>3</v>
      </c>
      <c r="H16">
        <v>2032</v>
      </c>
      <c r="I16" s="19">
        <f>DATE(Table4[[#This Row],[End Year]],Table4[[#This Row],[End Month]],Table4[[#This Row],[End Day]])</f>
        <v>48274</v>
      </c>
      <c r="J16" s="2">
        <f t="shared" si="0"/>
        <v>2526</v>
      </c>
    </row>
    <row r="17" spans="1:10" ht="45" x14ac:dyDescent="0.25">
      <c r="A17" s="1" t="s">
        <v>142</v>
      </c>
      <c r="I17" s="19"/>
      <c r="J17" s="2">
        <f t="shared" si="0"/>
        <v>0</v>
      </c>
    </row>
    <row r="18" spans="1:10" ht="60" x14ac:dyDescent="0.25">
      <c r="A18" s="1" t="s">
        <v>17</v>
      </c>
      <c r="B18">
        <v>1</v>
      </c>
      <c r="C18">
        <v>4</v>
      </c>
      <c r="D18">
        <v>2025</v>
      </c>
      <c r="E18" s="19">
        <f>DATE(D18, C18, B18)</f>
        <v>45748</v>
      </c>
      <c r="F18">
        <v>1</v>
      </c>
      <c r="G18">
        <v>3</v>
      </c>
      <c r="H18">
        <v>2032</v>
      </c>
      <c r="I18" s="19">
        <f>DATE(Table4[[#This Row],[End Year]],Table4[[#This Row],[End Month]],Table4[[#This Row],[End Day]])</f>
        <v>48274</v>
      </c>
      <c r="J18" s="2">
        <f t="shared" si="0"/>
        <v>2526</v>
      </c>
    </row>
    <row r="19" spans="1:10" ht="60" x14ac:dyDescent="0.25">
      <c r="A19" s="1" t="s">
        <v>18</v>
      </c>
      <c r="B19">
        <v>1</v>
      </c>
      <c r="C19">
        <v>4</v>
      </c>
      <c r="D19">
        <v>2029</v>
      </c>
      <c r="E19" s="19">
        <f t="shared" ref="E19:E48" si="2">DATE(D19, C19, B19)</f>
        <v>47209</v>
      </c>
      <c r="F19">
        <v>1</v>
      </c>
      <c r="G19">
        <v>3</v>
      </c>
      <c r="H19">
        <v>2032</v>
      </c>
      <c r="I19" s="19">
        <f>DATE(Table4[[#This Row],[End Year]],Table4[[#This Row],[End Month]],Table4[[#This Row],[End Day]])</f>
        <v>48274</v>
      </c>
      <c r="J19" s="2">
        <f t="shared" si="0"/>
        <v>1065</v>
      </c>
    </row>
    <row r="20" spans="1:10" ht="30" x14ac:dyDescent="0.25">
      <c r="A20" s="1" t="s">
        <v>19</v>
      </c>
      <c r="B20">
        <v>1</v>
      </c>
      <c r="C20">
        <v>4</v>
      </c>
      <c r="D20">
        <v>2025</v>
      </c>
      <c r="E20" s="19">
        <f t="shared" si="2"/>
        <v>45748</v>
      </c>
      <c r="F20">
        <v>1</v>
      </c>
      <c r="G20">
        <v>3</v>
      </c>
      <c r="H20">
        <v>2027</v>
      </c>
      <c r="I20" s="19">
        <f>DATE(Table4[[#This Row],[End Year]],Table4[[#This Row],[End Month]],Table4[[#This Row],[End Day]])</f>
        <v>46447</v>
      </c>
      <c r="J20" s="2">
        <f t="shared" si="0"/>
        <v>699</v>
      </c>
    </row>
    <row r="21" spans="1:10" x14ac:dyDescent="0.25">
      <c r="A21" s="1" t="s">
        <v>20</v>
      </c>
      <c r="B21">
        <v>1</v>
      </c>
      <c r="C21">
        <v>4</v>
      </c>
      <c r="D21">
        <v>2025</v>
      </c>
      <c r="E21" s="19">
        <f t="shared" si="2"/>
        <v>45748</v>
      </c>
      <c r="F21">
        <v>1</v>
      </c>
      <c r="G21">
        <v>3</v>
      </c>
      <c r="H21">
        <v>2027</v>
      </c>
      <c r="I21" s="19">
        <f>DATE(Table4[[#This Row],[End Year]],Table4[[#This Row],[End Month]],Table4[[#This Row],[End Day]])</f>
        <v>46447</v>
      </c>
      <c r="J21" s="2">
        <f t="shared" si="0"/>
        <v>699</v>
      </c>
    </row>
    <row r="22" spans="1:10" ht="30" x14ac:dyDescent="0.25">
      <c r="A22" s="1" t="s">
        <v>21</v>
      </c>
      <c r="B22">
        <v>1</v>
      </c>
      <c r="C22">
        <v>9</v>
      </c>
      <c r="D22">
        <v>2029</v>
      </c>
      <c r="E22" s="19">
        <f t="shared" si="2"/>
        <v>47362</v>
      </c>
      <c r="F22">
        <v>1</v>
      </c>
      <c r="G22">
        <v>3</v>
      </c>
      <c r="H22">
        <v>2032</v>
      </c>
      <c r="I22" s="19">
        <f>DATE(Table4[[#This Row],[End Year]],Table4[[#This Row],[End Month]],Table4[[#This Row],[End Day]])</f>
        <v>48274</v>
      </c>
      <c r="J22" s="2">
        <f t="shared" si="0"/>
        <v>912</v>
      </c>
    </row>
    <row r="23" spans="1:10" ht="60" x14ac:dyDescent="0.25">
      <c r="A23" s="1" t="s">
        <v>22</v>
      </c>
      <c r="B23">
        <v>1</v>
      </c>
      <c r="C23">
        <v>4</v>
      </c>
      <c r="D23">
        <v>2027</v>
      </c>
      <c r="E23" s="19">
        <f t="shared" si="2"/>
        <v>46478</v>
      </c>
      <c r="F23">
        <v>1</v>
      </c>
      <c r="G23">
        <v>3</v>
      </c>
      <c r="H23">
        <v>2029</v>
      </c>
      <c r="I23" s="19">
        <f>DATE(Table4[[#This Row],[End Year]],Table4[[#This Row],[End Month]],Table4[[#This Row],[End Day]])</f>
        <v>47178</v>
      </c>
      <c r="J23" s="2">
        <f t="shared" si="0"/>
        <v>700</v>
      </c>
    </row>
    <row r="24" spans="1:10" ht="45" x14ac:dyDescent="0.25">
      <c r="A24" s="1" t="s">
        <v>55</v>
      </c>
      <c r="B24">
        <v>1</v>
      </c>
      <c r="C24">
        <v>4</v>
      </c>
      <c r="D24">
        <v>2025</v>
      </c>
      <c r="E24" s="19">
        <f t="shared" si="2"/>
        <v>45748</v>
      </c>
      <c r="F24">
        <v>1</v>
      </c>
      <c r="G24">
        <v>6</v>
      </c>
      <c r="H24">
        <v>2025</v>
      </c>
      <c r="I24" s="19">
        <f>DATE(Table4[[#This Row],[End Year]],Table4[[#This Row],[End Month]],Table4[[#This Row],[End Day]])</f>
        <v>45809</v>
      </c>
      <c r="J24" s="2">
        <f t="shared" si="0"/>
        <v>61</v>
      </c>
    </row>
    <row r="25" spans="1:10" ht="60" x14ac:dyDescent="0.25">
      <c r="A25" s="1" t="s">
        <v>26</v>
      </c>
      <c r="B25">
        <v>1</v>
      </c>
      <c r="C25">
        <v>4</v>
      </c>
      <c r="D25">
        <v>2027</v>
      </c>
      <c r="E25" s="19">
        <f t="shared" si="2"/>
        <v>46478</v>
      </c>
      <c r="F25">
        <v>1</v>
      </c>
      <c r="G25">
        <v>3</v>
      </c>
      <c r="H25">
        <v>2028</v>
      </c>
      <c r="I25" s="19">
        <f>DATE(Table4[[#This Row],[End Year]],Table4[[#This Row],[End Month]],Table4[[#This Row],[End Day]])</f>
        <v>46813</v>
      </c>
      <c r="J25" s="2">
        <f t="shared" si="0"/>
        <v>335</v>
      </c>
    </row>
    <row r="26" spans="1:10" ht="60" x14ac:dyDescent="0.25">
      <c r="A26" s="1" t="s">
        <v>147</v>
      </c>
      <c r="I26" s="19"/>
      <c r="J26" s="2">
        <f t="shared" si="0"/>
        <v>0</v>
      </c>
    </row>
    <row r="27" spans="1:10" ht="30" x14ac:dyDescent="0.25">
      <c r="A27" s="1" t="s">
        <v>32</v>
      </c>
      <c r="B27">
        <v>1</v>
      </c>
      <c r="C27">
        <v>4</v>
      </c>
      <c r="D27">
        <v>2025</v>
      </c>
      <c r="E27" s="19">
        <f t="shared" si="2"/>
        <v>45748</v>
      </c>
      <c r="F27">
        <v>1</v>
      </c>
      <c r="G27">
        <v>3</v>
      </c>
      <c r="H27">
        <v>2027</v>
      </c>
      <c r="I27" s="19">
        <f>DATE(Table4[[#This Row],[End Year]],Table4[[#This Row],[End Month]],Table4[[#This Row],[End Day]])</f>
        <v>46447</v>
      </c>
      <c r="J27" s="2">
        <f t="shared" si="0"/>
        <v>699</v>
      </c>
    </row>
    <row r="28" spans="1:10" ht="30" x14ac:dyDescent="0.25">
      <c r="A28" s="1" t="s">
        <v>33</v>
      </c>
      <c r="B28">
        <v>1</v>
      </c>
      <c r="C28">
        <v>4</v>
      </c>
      <c r="D28">
        <v>2028</v>
      </c>
      <c r="E28" s="19">
        <f t="shared" si="2"/>
        <v>46844</v>
      </c>
      <c r="F28">
        <v>1</v>
      </c>
      <c r="G28">
        <v>3</v>
      </c>
      <c r="H28">
        <v>2029</v>
      </c>
      <c r="I28" s="19">
        <f>DATE(Table4[[#This Row],[End Year]],Table4[[#This Row],[End Month]],Table4[[#This Row],[End Day]])</f>
        <v>47178</v>
      </c>
      <c r="J28" s="2">
        <f t="shared" si="0"/>
        <v>334</v>
      </c>
    </row>
    <row r="29" spans="1:10" ht="45" x14ac:dyDescent="0.25">
      <c r="A29" s="1" t="s">
        <v>34</v>
      </c>
      <c r="B29">
        <v>1</v>
      </c>
      <c r="C29">
        <v>4</v>
      </c>
      <c r="D29">
        <v>2027</v>
      </c>
      <c r="E29" s="19">
        <f t="shared" si="2"/>
        <v>46478</v>
      </c>
      <c r="F29">
        <v>1</v>
      </c>
      <c r="G29">
        <v>3</v>
      </c>
      <c r="H29">
        <v>2030</v>
      </c>
      <c r="I29" s="19">
        <f>DATE(Table4[[#This Row],[End Year]],Table4[[#This Row],[End Month]],Table4[[#This Row],[End Day]])</f>
        <v>47543</v>
      </c>
      <c r="J29" s="2">
        <f t="shared" si="0"/>
        <v>1065</v>
      </c>
    </row>
    <row r="30" spans="1:10" ht="30" x14ac:dyDescent="0.25">
      <c r="A30" s="1" t="s">
        <v>36</v>
      </c>
      <c r="B30">
        <v>1</v>
      </c>
      <c r="C30">
        <v>4</v>
      </c>
      <c r="D30">
        <v>2026</v>
      </c>
      <c r="E30" s="19">
        <f t="shared" si="2"/>
        <v>46113</v>
      </c>
      <c r="F30">
        <v>1</v>
      </c>
      <c r="G30">
        <v>3</v>
      </c>
      <c r="H30">
        <v>2029</v>
      </c>
      <c r="I30" s="19">
        <f>DATE(Table4[[#This Row],[End Year]],Table4[[#This Row],[End Month]],Table4[[#This Row],[End Day]])</f>
        <v>47178</v>
      </c>
      <c r="J30" s="2">
        <f t="shared" si="0"/>
        <v>1065</v>
      </c>
    </row>
    <row r="31" spans="1:10" ht="45" x14ac:dyDescent="0.25">
      <c r="A31" s="1" t="s">
        <v>37</v>
      </c>
      <c r="B31">
        <v>1</v>
      </c>
      <c r="C31">
        <v>4</v>
      </c>
      <c r="D31">
        <v>2026</v>
      </c>
      <c r="E31" s="19">
        <f t="shared" si="2"/>
        <v>46113</v>
      </c>
      <c r="F31">
        <v>1</v>
      </c>
      <c r="G31">
        <v>3</v>
      </c>
      <c r="H31">
        <v>2027</v>
      </c>
      <c r="I31" s="19">
        <f>DATE(Table4[[#This Row],[End Year]],Table4[[#This Row],[End Month]],Table4[[#This Row],[End Day]])</f>
        <v>46447</v>
      </c>
      <c r="J31" s="2">
        <f t="shared" si="0"/>
        <v>334</v>
      </c>
    </row>
    <row r="32" spans="1:10" ht="30" x14ac:dyDescent="0.25">
      <c r="A32" s="1" t="s">
        <v>38</v>
      </c>
      <c r="B32">
        <v>1</v>
      </c>
      <c r="C32">
        <v>4</v>
      </c>
      <c r="D32">
        <v>2025</v>
      </c>
      <c r="E32" s="19">
        <f t="shared" si="2"/>
        <v>45748</v>
      </c>
      <c r="F32">
        <v>1</v>
      </c>
      <c r="G32">
        <v>3</v>
      </c>
      <c r="H32">
        <v>2032</v>
      </c>
      <c r="I32" s="19">
        <f>DATE(Table4[[#This Row],[End Year]],Table4[[#This Row],[End Month]],Table4[[#This Row],[End Day]])</f>
        <v>48274</v>
      </c>
      <c r="J32" s="2">
        <f t="shared" si="0"/>
        <v>2526</v>
      </c>
    </row>
    <row r="33" spans="1:10" ht="30" x14ac:dyDescent="0.25">
      <c r="A33" s="1" t="s">
        <v>39</v>
      </c>
      <c r="B33">
        <v>1</v>
      </c>
      <c r="C33">
        <v>4</v>
      </c>
      <c r="D33">
        <v>2028</v>
      </c>
      <c r="E33" s="19">
        <f t="shared" si="2"/>
        <v>46844</v>
      </c>
      <c r="F33">
        <v>1</v>
      </c>
      <c r="G33">
        <v>3</v>
      </c>
      <c r="H33">
        <v>2032</v>
      </c>
      <c r="I33" s="19">
        <f>DATE(Table4[[#This Row],[End Year]],Table4[[#This Row],[End Month]],Table4[[#This Row],[End Day]])</f>
        <v>48274</v>
      </c>
      <c r="J33" s="2">
        <f t="shared" si="0"/>
        <v>1430</v>
      </c>
    </row>
    <row r="34" spans="1:10" ht="30" x14ac:dyDescent="0.25">
      <c r="A34" s="1" t="s">
        <v>40</v>
      </c>
      <c r="B34">
        <v>1</v>
      </c>
      <c r="C34">
        <v>1</v>
      </c>
      <c r="D34">
        <v>2027</v>
      </c>
      <c r="E34" s="19">
        <f t="shared" si="2"/>
        <v>46388</v>
      </c>
      <c r="F34">
        <v>1</v>
      </c>
      <c r="G34">
        <v>12</v>
      </c>
      <c r="H34">
        <v>2027</v>
      </c>
      <c r="I34" s="19">
        <f>DATE(Table4[[#This Row],[End Year]],Table4[[#This Row],[End Month]],Table4[[#This Row],[End Day]])</f>
        <v>46722</v>
      </c>
      <c r="J34" s="2">
        <f t="shared" si="0"/>
        <v>334</v>
      </c>
    </row>
    <row r="35" spans="1:10" ht="30" x14ac:dyDescent="0.25">
      <c r="A35" s="1" t="s">
        <v>137</v>
      </c>
      <c r="B35">
        <v>1</v>
      </c>
      <c r="C35">
        <v>4</v>
      </c>
      <c r="D35">
        <v>2025</v>
      </c>
      <c r="E35" s="19">
        <f t="shared" si="2"/>
        <v>45748</v>
      </c>
      <c r="F35">
        <v>1</v>
      </c>
      <c r="G35">
        <v>3</v>
      </c>
      <c r="H35">
        <v>2027</v>
      </c>
      <c r="I35" s="19">
        <f>DATE(Table4[[#This Row],[End Year]],Table4[[#This Row],[End Month]],Table4[[#This Row],[End Day]])</f>
        <v>46447</v>
      </c>
      <c r="J35" s="2">
        <f t="shared" si="0"/>
        <v>699</v>
      </c>
    </row>
    <row r="36" spans="1:10" ht="45" x14ac:dyDescent="0.25">
      <c r="A36" s="1" t="s">
        <v>150</v>
      </c>
      <c r="I36" s="19"/>
      <c r="J36" s="2">
        <f t="shared" si="0"/>
        <v>0</v>
      </c>
    </row>
    <row r="37" spans="1:10" ht="60" x14ac:dyDescent="0.25">
      <c r="A37" s="1" t="s">
        <v>27</v>
      </c>
      <c r="B37">
        <v>1</v>
      </c>
      <c r="C37">
        <v>4</v>
      </c>
      <c r="D37">
        <v>2025</v>
      </c>
      <c r="E37" s="19">
        <f t="shared" si="2"/>
        <v>45748</v>
      </c>
      <c r="F37">
        <v>1</v>
      </c>
      <c r="G37">
        <v>4</v>
      </c>
      <c r="H37">
        <v>2025</v>
      </c>
      <c r="I37" s="19">
        <f>DATE(Table4[[#This Row],[End Year]],Table4[[#This Row],[End Month]],Table4[[#This Row],[End Day]])</f>
        <v>45748</v>
      </c>
      <c r="J37" s="2">
        <f t="shared" si="0"/>
        <v>0</v>
      </c>
    </row>
    <row r="38" spans="1:10" ht="45" x14ac:dyDescent="0.25">
      <c r="A38" s="1" t="s">
        <v>28</v>
      </c>
      <c r="B38">
        <v>1</v>
      </c>
      <c r="C38">
        <v>4</v>
      </c>
      <c r="D38">
        <v>2028</v>
      </c>
      <c r="E38" s="19">
        <f t="shared" si="2"/>
        <v>46844</v>
      </c>
      <c r="F38">
        <v>1</v>
      </c>
      <c r="G38">
        <v>3</v>
      </c>
      <c r="H38">
        <v>2032</v>
      </c>
      <c r="I38" s="19">
        <f>DATE(Table4[[#This Row],[End Year]],Table4[[#This Row],[End Month]],Table4[[#This Row],[End Day]])</f>
        <v>48274</v>
      </c>
      <c r="J38" s="2">
        <f t="shared" si="0"/>
        <v>1430</v>
      </c>
    </row>
    <row r="39" spans="1:10" ht="60" x14ac:dyDescent="0.25">
      <c r="A39" s="1" t="s">
        <v>29</v>
      </c>
      <c r="B39">
        <v>1</v>
      </c>
      <c r="C39">
        <v>9</v>
      </c>
      <c r="D39">
        <v>2028</v>
      </c>
      <c r="E39" s="19">
        <f t="shared" si="2"/>
        <v>46997</v>
      </c>
      <c r="F39">
        <v>1</v>
      </c>
      <c r="G39">
        <v>3</v>
      </c>
      <c r="H39">
        <v>2030</v>
      </c>
      <c r="I39" s="19">
        <f>DATE(Table4[[#This Row],[End Year]],Table4[[#This Row],[End Month]],Table4[[#This Row],[End Day]])</f>
        <v>47543</v>
      </c>
      <c r="J39" s="2">
        <f t="shared" si="0"/>
        <v>546</v>
      </c>
    </row>
    <row r="40" spans="1:10" ht="45" x14ac:dyDescent="0.25">
      <c r="A40" s="1" t="s">
        <v>30</v>
      </c>
      <c r="B40">
        <v>1</v>
      </c>
      <c r="C40">
        <v>4</v>
      </c>
      <c r="D40">
        <v>2025</v>
      </c>
      <c r="E40" s="19">
        <f t="shared" si="2"/>
        <v>45748</v>
      </c>
      <c r="F40">
        <v>1</v>
      </c>
      <c r="G40">
        <v>3</v>
      </c>
      <c r="H40">
        <v>2032</v>
      </c>
      <c r="I40" s="19">
        <f>DATE(Table4[[#This Row],[End Year]],Table4[[#This Row],[End Month]],Table4[[#This Row],[End Day]])</f>
        <v>48274</v>
      </c>
      <c r="J40" s="2">
        <f t="shared" si="0"/>
        <v>2526</v>
      </c>
    </row>
    <row r="41" spans="1:10" ht="45" x14ac:dyDescent="0.25">
      <c r="A41" s="1" t="s">
        <v>41</v>
      </c>
      <c r="B41">
        <v>1</v>
      </c>
      <c r="C41">
        <v>4</v>
      </c>
      <c r="D41">
        <v>2028</v>
      </c>
      <c r="E41" s="19">
        <f t="shared" si="2"/>
        <v>46844</v>
      </c>
      <c r="F41">
        <v>1</v>
      </c>
      <c r="G41">
        <v>3</v>
      </c>
      <c r="H41">
        <v>2030</v>
      </c>
      <c r="I41" s="19">
        <f>DATE(Table4[[#This Row],[End Year]],Table4[[#This Row],[End Month]],Table4[[#This Row],[End Day]])</f>
        <v>47543</v>
      </c>
      <c r="J41" s="2">
        <f t="shared" si="0"/>
        <v>699</v>
      </c>
    </row>
    <row r="42" spans="1:10" ht="60" x14ac:dyDescent="0.25">
      <c r="A42" s="1" t="s">
        <v>151</v>
      </c>
      <c r="I42" s="19"/>
      <c r="J42" s="2">
        <f t="shared" si="0"/>
        <v>0</v>
      </c>
    </row>
    <row r="43" spans="1:10" ht="30" x14ac:dyDescent="0.25">
      <c r="A43" s="1" t="s">
        <v>43</v>
      </c>
      <c r="B43">
        <v>1</v>
      </c>
      <c r="C43">
        <v>4</v>
      </c>
      <c r="D43">
        <v>2026</v>
      </c>
      <c r="E43" s="19">
        <f t="shared" si="2"/>
        <v>46113</v>
      </c>
      <c r="F43">
        <v>1</v>
      </c>
      <c r="G43">
        <v>3</v>
      </c>
      <c r="H43">
        <v>2027</v>
      </c>
      <c r="I43" s="19">
        <f>DATE(Table4[[#This Row],[End Year]],Table4[[#This Row],[End Month]],Table4[[#This Row],[End Day]])</f>
        <v>46447</v>
      </c>
      <c r="J43" s="2">
        <f t="shared" si="0"/>
        <v>334</v>
      </c>
    </row>
    <row r="44" spans="1:10" ht="60" x14ac:dyDescent="0.25">
      <c r="A44" s="1" t="s">
        <v>44</v>
      </c>
      <c r="B44">
        <v>1</v>
      </c>
      <c r="C44">
        <v>4</v>
      </c>
      <c r="D44">
        <v>2027</v>
      </c>
      <c r="E44" s="19">
        <f t="shared" si="2"/>
        <v>46478</v>
      </c>
      <c r="F44">
        <v>1</v>
      </c>
      <c r="G44">
        <v>3</v>
      </c>
      <c r="H44">
        <v>2028</v>
      </c>
      <c r="I44" s="19">
        <f>DATE(Table4[[#This Row],[End Year]],Table4[[#This Row],[End Month]],Table4[[#This Row],[End Day]])</f>
        <v>46813</v>
      </c>
      <c r="J44" s="2">
        <f t="shared" si="0"/>
        <v>335</v>
      </c>
    </row>
    <row r="45" spans="1:10" ht="30" x14ac:dyDescent="0.25">
      <c r="A45" s="1" t="s">
        <v>45</v>
      </c>
      <c r="B45">
        <v>1</v>
      </c>
      <c r="C45">
        <v>4</v>
      </c>
      <c r="D45">
        <v>2026</v>
      </c>
      <c r="E45" s="19">
        <f t="shared" si="2"/>
        <v>46113</v>
      </c>
      <c r="F45">
        <v>1</v>
      </c>
      <c r="G45">
        <v>3</v>
      </c>
      <c r="H45">
        <v>2027</v>
      </c>
      <c r="I45" s="19">
        <f>DATE(Table4[[#This Row],[End Year]],Table4[[#This Row],[End Month]],Table4[[#This Row],[End Day]])</f>
        <v>46447</v>
      </c>
      <c r="J45" s="2">
        <f t="shared" si="0"/>
        <v>334</v>
      </c>
    </row>
    <row r="46" spans="1:10" ht="45" x14ac:dyDescent="0.25">
      <c r="A46" s="1" t="s">
        <v>47</v>
      </c>
      <c r="B46">
        <v>1</v>
      </c>
      <c r="C46">
        <v>4</v>
      </c>
      <c r="D46">
        <v>2030</v>
      </c>
      <c r="E46" s="19">
        <f t="shared" si="2"/>
        <v>47574</v>
      </c>
      <c r="F46">
        <v>1</v>
      </c>
      <c r="G46">
        <v>3</v>
      </c>
      <c r="H46">
        <v>2032</v>
      </c>
      <c r="I46" s="19">
        <f>DATE(Table4[[#This Row],[End Year]],Table4[[#This Row],[End Month]],Table4[[#This Row],[End Day]])</f>
        <v>48274</v>
      </c>
      <c r="J46" s="2">
        <f t="shared" si="0"/>
        <v>700</v>
      </c>
    </row>
    <row r="47" spans="1:10" ht="60" x14ac:dyDescent="0.25">
      <c r="A47" s="1" t="s">
        <v>49</v>
      </c>
      <c r="B47">
        <v>1</v>
      </c>
      <c r="C47">
        <v>4</v>
      </c>
      <c r="D47">
        <v>2025</v>
      </c>
      <c r="E47" s="19">
        <f t="shared" si="2"/>
        <v>45748</v>
      </c>
      <c r="F47">
        <v>1</v>
      </c>
      <c r="G47">
        <v>3</v>
      </c>
      <c r="H47">
        <v>2032</v>
      </c>
      <c r="I47" s="19">
        <f>DATE(Table4[[#This Row],[End Year]],Table4[[#This Row],[End Month]],Table4[[#This Row],[End Day]])</f>
        <v>48274</v>
      </c>
      <c r="J47" s="2">
        <f t="shared" si="0"/>
        <v>2526</v>
      </c>
    </row>
    <row r="48" spans="1:10" ht="75" x14ac:dyDescent="0.25">
      <c r="A48" s="1" t="s">
        <v>50</v>
      </c>
      <c r="B48">
        <v>1</v>
      </c>
      <c r="C48">
        <v>4</v>
      </c>
      <c r="D48">
        <v>2028</v>
      </c>
      <c r="E48" s="19">
        <f t="shared" si="2"/>
        <v>46844</v>
      </c>
      <c r="F48">
        <v>1</v>
      </c>
      <c r="G48">
        <v>3</v>
      </c>
      <c r="H48">
        <v>2029</v>
      </c>
      <c r="I48" s="19">
        <f>DATE(Table4[[#This Row],[End Year]],Table4[[#This Row],[End Month]],Table4[[#This Row],[End Day]])</f>
        <v>47178</v>
      </c>
      <c r="J48" s="2">
        <f t="shared" si="0"/>
        <v>334</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Increase Recycling Rate</vt:lpstr>
      <vt:lpstr>Halve residual waste</vt:lpstr>
      <vt:lpstr>Minimise litter and detritus</vt:lpstr>
      <vt:lpstr>Net Zero</vt:lpstr>
      <vt:lpstr>Lead the Way</vt:lpstr>
      <vt:lpstr>Sheet3</vt:lpstr>
    </vt:vector>
  </TitlesOfParts>
  <Company>WBC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Warne</dc:creator>
  <cp:lastModifiedBy>Eleanor Sherman</cp:lastModifiedBy>
  <dcterms:created xsi:type="dcterms:W3CDTF">2025-01-15T11:37:06Z</dcterms:created>
  <dcterms:modified xsi:type="dcterms:W3CDTF">2025-03-27T11:21:51Z</dcterms:modified>
</cp:coreProperties>
</file>